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iemianska\Downloads\"/>
    </mc:Choice>
  </mc:AlternateContent>
  <xr:revisionPtr revIDLastSave="0" documentId="13_ncr:1_{EAE66C52-3332-4BD6-B9B2-CED3731DA239}" xr6:coauthVersionLast="36" xr6:coauthVersionMax="47" xr10:uidLastSave="{00000000-0000-0000-0000-000000000000}"/>
  <bookViews>
    <workbookView xWindow="0" yWindow="0" windowWidth="28800" windowHeight="12105" tabRatio="898" activeTab="6" xr2:uid="{00000000-000D-0000-FFFF-FFFF00000000}"/>
  </bookViews>
  <sheets>
    <sheet name="plan finansowy MOK" sheetId="6" r:id="rId1"/>
    <sheet name="plan finansowy MOK (imprezy)" sheetId="7" r:id="rId2"/>
    <sheet name="Plan finansowy PZ MOK" sheetId="22" r:id="rId3"/>
    <sheet name="Plan finansowy PZ MOK (Imprezy)" sheetId="11" r:id="rId4"/>
    <sheet name="Plan finansowy CKD" sheetId="9" r:id="rId5"/>
    <sheet name="Plan finansowy CKD (Imprezy)" sheetId="23" r:id="rId6"/>
    <sheet name="Plan na 2025" sheetId="10" r:id="rId7"/>
  </sheets>
  <calcPr calcId="191029"/>
</workbook>
</file>

<file path=xl/calcChain.xml><?xml version="1.0" encoding="utf-8"?>
<calcChain xmlns="http://schemas.openxmlformats.org/spreadsheetml/2006/main">
  <c r="E14" i="10" l="1"/>
  <c r="C12" i="10" l="1"/>
  <c r="E16" i="10" l="1"/>
  <c r="E15" i="10" l="1"/>
  <c r="E23" i="10" l="1"/>
  <c r="E29" i="10" l="1"/>
  <c r="E21" i="10" l="1"/>
  <c r="C18" i="10" l="1"/>
  <c r="C30" i="10" s="1"/>
  <c r="E20" i="10" l="1"/>
  <c r="E17" i="10" l="1"/>
  <c r="E25" i="10" l="1"/>
  <c r="A27" i="10" l="1"/>
  <c r="A20" i="10"/>
  <c r="A21" i="10" s="1"/>
  <c r="A22" i="10" s="1"/>
  <c r="A23" i="10" s="1"/>
  <c r="A24" i="10" s="1"/>
  <c r="A16" i="10"/>
  <c r="A17" i="10" s="1"/>
  <c r="A6" i="10"/>
  <c r="E19" i="10" l="1"/>
  <c r="E22" i="10"/>
  <c r="E27" i="10" l="1"/>
  <c r="E26" i="10" l="1"/>
  <c r="E24" i="10"/>
  <c r="E18" i="10" l="1"/>
  <c r="E13" i="10" l="1"/>
  <c r="E12" i="10" l="1"/>
  <c r="E30" i="10" l="1"/>
</calcChain>
</file>

<file path=xl/sharedStrings.xml><?xml version="1.0" encoding="utf-8"?>
<sst xmlns="http://schemas.openxmlformats.org/spreadsheetml/2006/main" count="257" uniqueCount="161">
  <si>
    <t>Lp.</t>
  </si>
  <si>
    <t>ZFŚS</t>
  </si>
  <si>
    <t>Materiały</t>
  </si>
  <si>
    <t>Ośmiu Wspaniałych</t>
  </si>
  <si>
    <t>Promocja</t>
  </si>
  <si>
    <t>Plener przed Młynem</t>
  </si>
  <si>
    <t>Kino w Starym Młynie</t>
  </si>
  <si>
    <t>wyposażenie</t>
  </si>
  <si>
    <t>pozostałe</t>
  </si>
  <si>
    <t>nadzór RODO</t>
  </si>
  <si>
    <t>nadzór BHP</t>
  </si>
  <si>
    <t>usł.komunalne</t>
  </si>
  <si>
    <t>PRZYCHODY OÓŁEM</t>
  </si>
  <si>
    <t>taneczne</t>
  </si>
  <si>
    <t>Dotacja UM</t>
  </si>
  <si>
    <t>Pozostałe przychody</t>
  </si>
  <si>
    <t>Przychody własne</t>
  </si>
  <si>
    <t>KOSZTY OGÓŁEM</t>
  </si>
  <si>
    <t>biurowe</t>
  </si>
  <si>
    <t>gospodarcze</t>
  </si>
  <si>
    <t>remontowe</t>
  </si>
  <si>
    <t>Energia</t>
  </si>
  <si>
    <t>Woda, energia elektryczna i cieplna</t>
  </si>
  <si>
    <t>Usługi remontowe</t>
  </si>
  <si>
    <t>remont pomieszczeń</t>
  </si>
  <si>
    <t>Usługi pozostałe</t>
  </si>
  <si>
    <t>pocztowe i telekomunikacyjne</t>
  </si>
  <si>
    <t>komunalne</t>
  </si>
  <si>
    <t>nadzór prawny</t>
  </si>
  <si>
    <t>usł.dot.strony internetowej</t>
  </si>
  <si>
    <t>Działalność statutowa</t>
  </si>
  <si>
    <t>Materiały zw.z org.imprez</t>
  </si>
  <si>
    <t>Usługi zw. z org. imprez</t>
  </si>
  <si>
    <t>Pozostałe koszty zw.z imprezami</t>
  </si>
  <si>
    <t>Wynagrodz.bezosobowe</t>
  </si>
  <si>
    <t>Narzut ZUS</t>
  </si>
  <si>
    <t>Wynagrodzenia osobowe</t>
  </si>
  <si>
    <t>Składki ZUS i FP</t>
  </si>
  <si>
    <t>Podróże służbowe</t>
  </si>
  <si>
    <t>Inne</t>
  </si>
  <si>
    <t>Szczegółowe koszty działalności statutowej:</t>
  </si>
  <si>
    <t>Wydarzenia na sali widowiskowej</t>
  </si>
  <si>
    <t>Zgierska Galeria Sztuki</t>
  </si>
  <si>
    <t>Zespół Pieśni i Tańca BORUTA</t>
  </si>
  <si>
    <t>Teatr Art 51</t>
  </si>
  <si>
    <t>Przegląd filmów amatorskich OGIEŃ W GŁOWIE</t>
  </si>
  <si>
    <t>Przegląd Teatrów SŁODKOBŁĘKITY</t>
  </si>
  <si>
    <t>Festiwal poetycki STACHURIADA</t>
  </si>
  <si>
    <t>Konkurs Szopki Bożonarodzeniowej</t>
  </si>
  <si>
    <t>Konkurs Lokalnych Inicjatyw Kulturalnych</t>
  </si>
  <si>
    <t>Zajęcia</t>
  </si>
  <si>
    <t>teatralne</t>
  </si>
  <si>
    <t>fotograficzne</t>
  </si>
  <si>
    <t>Wydawnictwa</t>
  </si>
  <si>
    <t>Czasopismo „Zgierz - Moja Przestrzeń”</t>
  </si>
  <si>
    <t>Promocja MOK</t>
  </si>
  <si>
    <t>Kreatywna Kuźnia Familijna</t>
  </si>
  <si>
    <t>Konkurs Kolęd i Pastorałek</t>
  </si>
  <si>
    <t>Woda,prąd, ciepło</t>
  </si>
  <si>
    <t>Przeglądy i konserwacja urządzeń</t>
  </si>
  <si>
    <t>pocztowe, telekomunikacyjne</t>
  </si>
  <si>
    <t>usł.związane ze stroną internetową</t>
  </si>
  <si>
    <t>Materiały związane z org.imprez</t>
  </si>
  <si>
    <t>Usługi związane z org.imprez</t>
  </si>
  <si>
    <t>Pozostałe koszty zw.z org.imprez</t>
  </si>
  <si>
    <t>Wynagrodzenia bezosobowe</t>
  </si>
  <si>
    <t>TREŚĆ</t>
  </si>
  <si>
    <t>w tym: wymagalne</t>
  </si>
  <si>
    <t>Środki obrotowe z lat ubiegłych</t>
  </si>
  <si>
    <t>I</t>
  </si>
  <si>
    <t>PRZYCHODY OGÓŁEM</t>
  </si>
  <si>
    <t>Dotacja podmiotowa z budżetu miasta</t>
  </si>
  <si>
    <t>Przychody z budżetu innych jednostek</t>
  </si>
  <si>
    <t>Inne przychody</t>
  </si>
  <si>
    <t>II</t>
  </si>
  <si>
    <t>KOSZTY DZIAŁALNOŚCI</t>
  </si>
  <si>
    <t>Zużycie materiałów</t>
  </si>
  <si>
    <t>Zużycie energii i wody</t>
  </si>
  <si>
    <t>Wynagrodzenia ogółem</t>
  </si>
  <si>
    <t>w tym: osobowe</t>
  </si>
  <si>
    <t>Składki ZUS, FP</t>
  </si>
  <si>
    <t>III</t>
  </si>
  <si>
    <t>Inwestycje i zakupy inwestycyjne</t>
  </si>
  <si>
    <t>WYNIK FINANSOWY</t>
  </si>
  <si>
    <t>Szczegółowe koszty działalności statutowej</t>
  </si>
  <si>
    <t>Pracownie</t>
  </si>
  <si>
    <t>plastyczna</t>
  </si>
  <si>
    <t>ceramiczna</t>
  </si>
  <si>
    <t>Sala widowiskowa</t>
  </si>
  <si>
    <t>emisja głosu</t>
  </si>
  <si>
    <t>Zakupy inwestycyjne</t>
  </si>
  <si>
    <t>Dzień Dziecka</t>
  </si>
  <si>
    <t>Zakupy INWESTYCYJNE</t>
  </si>
  <si>
    <t>usł.informatyczne</t>
  </si>
  <si>
    <t>Wydarzenia Literackie</t>
  </si>
  <si>
    <t>Konkurs Plastyczny</t>
  </si>
  <si>
    <t>związane z przeglądami, konserwacją</t>
  </si>
  <si>
    <t xml:space="preserve">obsługa systemu biletowego </t>
  </si>
  <si>
    <t>usł.dot. budynku (monitoring, sprzątanie)</t>
  </si>
  <si>
    <t>Spektakle teatralne</t>
  </si>
  <si>
    <t>Dotacja UMZ</t>
  </si>
  <si>
    <t>Zgierski Chór Kameralny</t>
  </si>
  <si>
    <t>refundacja PUP</t>
  </si>
  <si>
    <t>Środki z tyt. zwrotu VAT</t>
  </si>
  <si>
    <t>Imprezy</t>
  </si>
  <si>
    <t>Kreatywna Przestrzeń Wielkanocna</t>
  </si>
  <si>
    <t>Turniej Bajkowych Strof</t>
  </si>
  <si>
    <t>Pozostała działalność statutowa</t>
  </si>
  <si>
    <t>Amortyzacja</t>
  </si>
  <si>
    <t>Pozostała działalność kulturalna</t>
  </si>
  <si>
    <t xml:space="preserve">pozostałe  </t>
  </si>
  <si>
    <t>Sklep</t>
  </si>
  <si>
    <t>Magazyn "Cebula"</t>
  </si>
  <si>
    <t>Dotacja celowa z budżetu miasta - bieżąca</t>
  </si>
  <si>
    <t>IV</t>
  </si>
  <si>
    <t>w tym: amortyzacja</t>
  </si>
  <si>
    <t>w tym: planowana</t>
  </si>
  <si>
    <t>z działalności własnej</t>
  </si>
  <si>
    <t>Inne świadczenia pracownicze (szkolenia, badania, ekwiwalenty, wpłaty PPK)</t>
  </si>
  <si>
    <t>Konkursy</t>
  </si>
  <si>
    <t>plastyczne</t>
  </si>
  <si>
    <t xml:space="preserve">grafika warsztatowa </t>
  </si>
  <si>
    <t>nadzór nad programami FK i KP</t>
  </si>
  <si>
    <t>usł.dot.budynku</t>
  </si>
  <si>
    <t>Inne świadczenia pracownicze</t>
  </si>
  <si>
    <t>ceramiczne</t>
  </si>
  <si>
    <t>pozyskane od innych jednostek, np. od sponsorów</t>
  </si>
  <si>
    <t>grafiki warsztatowej</t>
  </si>
  <si>
    <t>Bajkobrania</t>
  </si>
  <si>
    <t>Kulinarna Podróż Dookoła Świata</t>
  </si>
  <si>
    <t>dla grup zorganizowanych</t>
  </si>
  <si>
    <t>taneczne - balet</t>
  </si>
  <si>
    <t>muzyczne - rytmika</t>
  </si>
  <si>
    <t>dla maluszków</t>
  </si>
  <si>
    <t>gitara</t>
  </si>
  <si>
    <t>Ferie i wakacje w CKD</t>
  </si>
  <si>
    <t>Plan finansowy na 2025</t>
  </si>
  <si>
    <t>Planowane wykonanie na 31.12.2024r.</t>
  </si>
  <si>
    <t>Środki pieniężne na 01.01.2025r.</t>
  </si>
  <si>
    <t>Należności na 01.01.2025r. Ogółem</t>
  </si>
  <si>
    <t>Zobowiązania na 01.01.2025r. Ogółem</t>
  </si>
  <si>
    <t>Dotacja inwestycyjna</t>
  </si>
  <si>
    <t>inne przychody</t>
  </si>
  <si>
    <t>PLAN FINANSOWY MIEJSKIEGO OŚRODKA KULTURY W ZGIERZU NA 2025 ROK</t>
  </si>
  <si>
    <t>Plan finansowy na 2025r. - CKD</t>
  </si>
  <si>
    <t>Plan finansowy na 2025r. - Pracownie zamiejscowe MOK na Rembowskiego 3</t>
  </si>
  <si>
    <t>Plan finansowy na 2025r. - STARY MŁYN</t>
  </si>
  <si>
    <t>Plan finansowy 2025r. - Pracownie zamiejscowe MOK na Rembowskiego 3</t>
  </si>
  <si>
    <t>Plan finansowy 2025r. - CKD</t>
  </si>
  <si>
    <t>Zwiększenie/ zmniejszenie (9/3)</t>
  </si>
  <si>
    <t>Załącznik nr 1 do planu finansowego MOK na 2025r.</t>
  </si>
  <si>
    <t>Załącznik nr 2 do  planu finansowego MOK na 2025r.</t>
  </si>
  <si>
    <t>Załącznik nr 3 do planu finansowego MOK na 2025r.</t>
  </si>
  <si>
    <t>Kolumna1</t>
  </si>
  <si>
    <t>Sporządziła: Aleksandra Łoś</t>
  </si>
  <si>
    <t>Zatwierdziła: Karolina Miżyńska</t>
  </si>
  <si>
    <t>Załącznik nr 4 do planu finansowego MOK na 2025r.</t>
  </si>
  <si>
    <t>Załącznik nr 5 do planu finansowego MOK na 2025r.</t>
  </si>
  <si>
    <t>Przychody ogółem</t>
  </si>
  <si>
    <t>Koszty ogółem</t>
  </si>
  <si>
    <t>Załącznik nr 6 do planu finansowego MOK na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</si>
</sst>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#,##0.00"/>
    <numFmt numFmtId="165" formatCode="#,###"/>
    <numFmt numFmtId="166" formatCode="[$-415]General"/>
    <numFmt numFmtId="167" formatCode="#,##0.00&quot; &quot;[$zł-415];[Red]&quot;-&quot;#,##0.00&quot; &quot;[$zł-415]"/>
    <numFmt numFmtId="168" formatCode="#,##0.00&quot; &quot;[$€-407];[Red]&quot;-&quot;#,##0.00&quot; &quot;[$€-407]"/>
  </numFmts>
  <fonts count="19" x14ac:knownFonts="1">
    <font>
      <sz val="11"/>
      <color theme="1"/>
      <name val="Arial"/>
      <family val="2"/>
      <charset val="238"/>
    </font>
    <font>
      <u/>
      <sz val="11"/>
      <color rgb="FF0563C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166" fontId="4" fillId="0" borderId="0">
      <alignment horizontal="center"/>
    </xf>
    <xf numFmtId="0" fontId="3" fillId="0" borderId="0">
      <alignment horizontal="center" textRotation="90"/>
    </xf>
    <xf numFmtId="0" fontId="4" fillId="0" borderId="0">
      <alignment horizontal="center" textRotation="90"/>
    </xf>
    <xf numFmtId="0" fontId="4" fillId="0" borderId="0">
      <alignment horizontal="center" textRotation="90"/>
    </xf>
    <xf numFmtId="166" fontId="4" fillId="0" borderId="0">
      <alignment horizontal="center" textRotation="90"/>
    </xf>
    <xf numFmtId="0" fontId="2" fillId="0" borderId="0"/>
    <xf numFmtId="0" fontId="5" fillId="0" borderId="0"/>
    <xf numFmtId="0" fontId="6" fillId="0" borderId="0"/>
    <xf numFmtId="0" fontId="6" fillId="0" borderId="0"/>
    <xf numFmtId="166" fontId="6" fillId="0" borderId="0"/>
    <xf numFmtId="167" fontId="5" fillId="0" borderId="0"/>
    <xf numFmtId="168" fontId="6" fillId="0" borderId="0"/>
    <xf numFmtId="167" fontId="6" fillId="0" borderId="0"/>
    <xf numFmtId="167" fontId="6" fillId="0" borderId="0"/>
    <xf numFmtId="0" fontId="13" fillId="0" borderId="0" applyNumberFormat="0" applyFill="0" applyBorder="0" applyAlignment="0" applyProtection="0"/>
    <xf numFmtId="0" fontId="13" fillId="0" borderId="0"/>
    <xf numFmtId="0" fontId="14" fillId="3" borderId="8" applyNumberFormat="0" applyFont="0" applyAlignment="0" applyProtection="0"/>
  </cellStyleXfs>
  <cellXfs count="145">
    <xf numFmtId="0" fontId="0" fillId="0" borderId="0" xfId="0"/>
    <xf numFmtId="0" fontId="2" fillId="0" borderId="0" xfId="3"/>
    <xf numFmtId="164" fontId="2" fillId="0" borderId="0" xfId="3" applyNumberFormat="1"/>
    <xf numFmtId="164" fontId="11" fillId="0" borderId="0" xfId="3" applyNumberFormat="1" applyFont="1" applyAlignment="1">
      <alignment horizontal="right"/>
    </xf>
    <xf numFmtId="164" fontId="9" fillId="0" borderId="0" xfId="3" applyNumberFormat="1" applyFont="1" applyAlignment="1">
      <alignment horizontal="right"/>
    </xf>
    <xf numFmtId="164" fontId="11" fillId="0" borderId="0" xfId="3" applyNumberFormat="1" applyFont="1" applyFill="1" applyAlignment="1">
      <alignment horizontal="right"/>
    </xf>
    <xf numFmtId="164" fontId="11" fillId="0" borderId="0" xfId="3" applyNumberFormat="1" applyFont="1" applyAlignment="1">
      <alignment horizontal="left"/>
    </xf>
    <xf numFmtId="0" fontId="0" fillId="0" borderId="5" xfId="0" applyBorder="1"/>
    <xf numFmtId="4" fontId="9" fillId="0" borderId="0" xfId="3" applyNumberFormat="1" applyFont="1" applyBorder="1"/>
    <xf numFmtId="0" fontId="2" fillId="0" borderId="0" xfId="3" applyBorder="1"/>
    <xf numFmtId="0" fontId="2" fillId="0" borderId="5" xfId="3" applyBorder="1"/>
    <xf numFmtId="4" fontId="9" fillId="0" borderId="0" xfId="3" applyNumberFormat="1" applyFont="1" applyFill="1" applyBorder="1"/>
    <xf numFmtId="4" fontId="2" fillId="0" borderId="0" xfId="3" applyNumberFormat="1" applyBorder="1"/>
    <xf numFmtId="4" fontId="7" fillId="0" borderId="0" xfId="3" applyNumberFormat="1" applyFont="1" applyBorder="1"/>
    <xf numFmtId="0" fontId="10" fillId="0" borderId="0" xfId="3" applyFont="1" applyBorder="1"/>
    <xf numFmtId="165" fontId="9" fillId="0" borderId="0" xfId="3" applyNumberFormat="1" applyFont="1" applyBorder="1"/>
    <xf numFmtId="164" fontId="9" fillId="0" borderId="4" xfId="3" applyNumberFormat="1" applyFont="1" applyBorder="1" applyAlignment="1">
      <alignment horizontal="right"/>
    </xf>
    <xf numFmtId="164" fontId="11" fillId="0" borderId="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4" fontId="11" fillId="0" borderId="0" xfId="3" applyNumberFormat="1" applyFont="1" applyBorder="1"/>
    <xf numFmtId="164" fontId="11" fillId="0" borderId="0" xfId="3" applyNumberFormat="1" applyFont="1" applyFill="1" applyBorder="1" applyAlignment="1">
      <alignment horizontal="right"/>
    </xf>
    <xf numFmtId="164" fontId="11" fillId="0" borderId="0" xfId="3" applyNumberFormat="1" applyFont="1" applyBorder="1" applyAlignment="1">
      <alignment horizontal="left"/>
    </xf>
    <xf numFmtId="164" fontId="9" fillId="0" borderId="0" xfId="3" applyNumberFormat="1" applyFont="1" applyBorder="1" applyAlignment="1">
      <alignment horizontal="left"/>
    </xf>
    <xf numFmtId="164" fontId="9" fillId="0" borderId="0" xfId="3" applyNumberFormat="1" applyFont="1" applyFill="1" applyBorder="1" applyAlignment="1">
      <alignment horizontal="right"/>
    </xf>
    <xf numFmtId="165" fontId="9" fillId="0" borderId="0" xfId="3" applyNumberFormat="1" applyFont="1" applyBorder="1" applyAlignment="1">
      <alignment wrapText="1"/>
    </xf>
    <xf numFmtId="4" fontId="8" fillId="0" borderId="0" xfId="3" applyNumberFormat="1" applyFont="1" applyBorder="1"/>
    <xf numFmtId="0" fontId="15" fillId="0" borderId="0" xfId="3" applyFont="1" applyBorder="1"/>
    <xf numFmtId="0" fontId="8" fillId="0" borderId="0" xfId="3" applyFont="1" applyBorder="1"/>
    <xf numFmtId="165" fontId="15" fillId="0" borderId="0" xfId="3" applyNumberFormat="1" applyFont="1" applyBorder="1"/>
    <xf numFmtId="4" fontId="15" fillId="0" borderId="0" xfId="3" applyNumberFormat="1" applyFont="1" applyBorder="1"/>
    <xf numFmtId="0" fontId="15" fillId="0" borderId="0" xfId="3" applyFont="1"/>
    <xf numFmtId="4" fontId="15" fillId="0" borderId="0" xfId="3" applyNumberFormat="1" applyFont="1" applyFill="1" applyBorder="1" applyAlignment="1">
      <alignment horizontal="right"/>
    </xf>
    <xf numFmtId="0" fontId="15" fillId="0" borderId="0" xfId="3" applyFont="1" applyFill="1" applyBorder="1"/>
    <xf numFmtId="0" fontId="16" fillId="0" borderId="0" xfId="0" applyFont="1"/>
    <xf numFmtId="0" fontId="15" fillId="0" borderId="0" xfId="3" applyFont="1" applyFill="1" applyBorder="1" applyAlignment="1">
      <alignment horizontal="right" vertical="top"/>
    </xf>
    <xf numFmtId="0" fontId="15" fillId="0" borderId="5" xfId="3" applyFont="1" applyBorder="1"/>
    <xf numFmtId="0" fontId="16" fillId="0" borderId="5" xfId="0" applyFont="1" applyBorder="1"/>
    <xf numFmtId="4" fontId="15" fillId="0" borderId="0" xfId="3" applyNumberFormat="1" applyFont="1" applyFill="1" applyBorder="1"/>
    <xf numFmtId="4" fontId="8" fillId="0" borderId="0" xfId="3" applyNumberFormat="1" applyFont="1" applyFill="1" applyBorder="1"/>
    <xf numFmtId="0" fontId="8" fillId="0" borderId="0" xfId="3" applyFont="1" applyFill="1" applyBorder="1"/>
    <xf numFmtId="4" fontId="15" fillId="0" borderId="0" xfId="3" applyNumberFormat="1" applyFont="1"/>
    <xf numFmtId="164" fontId="15" fillId="0" borderId="0" xfId="3" applyNumberFormat="1" applyFont="1" applyAlignment="1">
      <alignment horizontal="right"/>
    </xf>
    <xf numFmtId="164" fontId="8" fillId="0" borderId="0" xfId="3" applyNumberFormat="1" applyFont="1" applyAlignment="1">
      <alignment horizontal="right"/>
    </xf>
    <xf numFmtId="164" fontId="15" fillId="0" borderId="4" xfId="3" applyNumberFormat="1" applyFont="1" applyBorder="1" applyAlignment="1">
      <alignment horizontal="right"/>
    </xf>
    <xf numFmtId="164" fontId="8" fillId="0" borderId="0" xfId="3" applyNumberFormat="1" applyFont="1" applyFill="1" applyAlignment="1">
      <alignment horizontal="right"/>
    </xf>
    <xf numFmtId="164" fontId="8" fillId="0" borderId="0" xfId="3" applyNumberFormat="1" applyFont="1" applyAlignment="1">
      <alignment horizontal="left"/>
    </xf>
    <xf numFmtId="164" fontId="8" fillId="0" borderId="0" xfId="3" applyNumberFormat="1" applyFont="1" applyBorder="1" applyAlignment="1">
      <alignment horizontal="right"/>
    </xf>
    <xf numFmtId="164" fontId="15" fillId="0" borderId="0" xfId="3" applyNumberFormat="1" applyFont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164" fontId="15" fillId="0" borderId="0" xfId="3" applyNumberFormat="1" applyFont="1" applyFill="1" applyBorder="1" applyAlignment="1">
      <alignment horizontal="right"/>
    </xf>
    <xf numFmtId="164" fontId="15" fillId="0" borderId="0" xfId="3" applyNumberFormat="1" applyFont="1" applyFill="1" applyBorder="1" applyAlignment="1">
      <alignment horizontal="left"/>
    </xf>
    <xf numFmtId="164" fontId="8" fillId="0" borderId="0" xfId="3" applyNumberFormat="1" applyFont="1" applyBorder="1" applyAlignment="1">
      <alignment horizontal="left"/>
    </xf>
    <xf numFmtId="164" fontId="15" fillId="0" borderId="0" xfId="3" applyNumberFormat="1" applyFont="1"/>
    <xf numFmtId="164" fontId="8" fillId="0" borderId="0" xfId="3" applyNumberFormat="1" applyFont="1" applyFill="1" applyBorder="1" applyAlignment="1">
      <alignment horizontal="left"/>
    </xf>
    <xf numFmtId="165" fontId="15" fillId="0" borderId="0" xfId="3" applyNumberFormat="1" applyFont="1" applyBorder="1" applyAlignment="1">
      <alignment horizontal="left"/>
    </xf>
    <xf numFmtId="0" fontId="15" fillId="0" borderId="0" xfId="3" applyFont="1" applyBorder="1" applyAlignment="1">
      <alignment horizontal="right"/>
    </xf>
    <xf numFmtId="165" fontId="15" fillId="0" borderId="0" xfId="3" applyNumberFormat="1" applyFont="1" applyBorder="1" applyAlignment="1">
      <alignment wrapText="1"/>
    </xf>
    <xf numFmtId="4" fontId="15" fillId="0" borderId="0" xfId="3" applyNumberFormat="1" applyFont="1" applyBorder="1" applyAlignment="1">
      <alignment horizontal="right"/>
    </xf>
    <xf numFmtId="0" fontId="15" fillId="0" borderId="0" xfId="2" applyFont="1" applyFill="1" applyBorder="1" applyAlignment="1" applyProtection="1">
      <alignment horizontal="right" vertical="center"/>
    </xf>
    <xf numFmtId="0" fontId="15" fillId="0" borderId="0" xfId="2" applyFont="1" applyFill="1" applyBorder="1" applyAlignment="1" applyProtection="1"/>
    <xf numFmtId="0" fontId="15" fillId="0" borderId="2" xfId="2" applyFont="1" applyFill="1" applyBorder="1" applyAlignment="1" applyProtection="1">
      <alignment horizontal="right" vertical="center"/>
    </xf>
    <xf numFmtId="0" fontId="15" fillId="0" borderId="2" xfId="2" applyFont="1" applyFill="1" applyBorder="1" applyAlignment="1" applyProtection="1"/>
    <xf numFmtId="0" fontId="15" fillId="0" borderId="0" xfId="2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/>
    </xf>
    <xf numFmtId="0" fontId="15" fillId="0" borderId="0" xfId="2" applyFont="1" applyFill="1" applyBorder="1" applyAlignment="1" applyProtection="1">
      <alignment horizontal="center"/>
    </xf>
    <xf numFmtId="0" fontId="15" fillId="0" borderId="1" xfId="2" applyFont="1" applyFill="1" applyBorder="1" applyAlignment="1" applyProtection="1"/>
    <xf numFmtId="4" fontId="15" fillId="0" borderId="1" xfId="2" applyNumberFormat="1" applyFont="1" applyFill="1" applyBorder="1" applyAlignment="1" applyProtection="1">
      <alignment horizontal="right" vertical="center"/>
    </xf>
    <xf numFmtId="4" fontId="15" fillId="0" borderId="7" xfId="2" applyNumberFormat="1" applyFont="1" applyFill="1" applyBorder="1" applyAlignment="1" applyProtection="1">
      <alignment horizontal="right" vertical="center"/>
    </xf>
    <xf numFmtId="4" fontId="15" fillId="0" borderId="6" xfId="2" applyNumberFormat="1" applyFont="1" applyFill="1" applyBorder="1" applyAlignment="1" applyProtection="1">
      <alignment horizontal="right" vertical="center"/>
    </xf>
    <xf numFmtId="4" fontId="15" fillId="0" borderId="0" xfId="2" applyNumberFormat="1" applyFont="1" applyFill="1" applyBorder="1" applyAlignment="1" applyProtection="1">
      <alignment horizontal="right" vertical="center"/>
    </xf>
    <xf numFmtId="0" fontId="15" fillId="0" borderId="1" xfId="2" applyFont="1" applyFill="1" applyBorder="1" applyAlignment="1" applyProtection="1">
      <alignment wrapText="1"/>
    </xf>
    <xf numFmtId="4" fontId="15" fillId="2" borderId="1" xfId="2" applyNumberFormat="1" applyFont="1" applyFill="1" applyBorder="1" applyAlignment="1" applyProtection="1">
      <alignment horizontal="right" vertical="center"/>
    </xf>
    <xf numFmtId="0" fontId="8" fillId="0" borderId="1" xfId="2" applyFont="1" applyFill="1" applyBorder="1" applyAlignment="1" applyProtection="1"/>
    <xf numFmtId="4" fontId="8" fillId="2" borderId="1" xfId="2" applyNumberFormat="1" applyFont="1" applyFill="1" applyBorder="1" applyAlignment="1" applyProtection="1">
      <alignment horizontal="right" vertical="center"/>
    </xf>
    <xf numFmtId="4" fontId="8" fillId="0" borderId="6" xfId="2" applyNumberFormat="1" applyFont="1" applyFill="1" applyBorder="1" applyAlignment="1" applyProtection="1">
      <alignment horizontal="right" vertical="center"/>
    </xf>
    <xf numFmtId="4" fontId="15" fillId="0" borderId="0" xfId="2" applyNumberFormat="1" applyFont="1" applyFill="1" applyBorder="1" applyAlignment="1" applyProtection="1"/>
    <xf numFmtId="4" fontId="8" fillId="0" borderId="0" xfId="2" applyNumberFormat="1" applyFont="1" applyFill="1" applyBorder="1" applyAlignment="1" applyProtection="1"/>
    <xf numFmtId="4" fontId="8" fillId="0" borderId="0" xfId="2" applyNumberFormat="1" applyFont="1" applyFill="1" applyBorder="1" applyAlignment="1" applyProtection="1">
      <alignment horizontal="right" vertical="center"/>
    </xf>
    <xf numFmtId="0" fontId="8" fillId="0" borderId="0" xfId="2" applyFont="1" applyFill="1" applyBorder="1" applyAlignment="1" applyProtection="1"/>
    <xf numFmtId="0" fontId="8" fillId="0" borderId="3" xfId="2" applyFont="1" applyFill="1" applyBorder="1" applyAlignment="1" applyProtection="1">
      <alignment horizontal="right" vertical="center"/>
    </xf>
    <xf numFmtId="0" fontId="8" fillId="0" borderId="3" xfId="2" applyFont="1" applyFill="1" applyBorder="1" applyAlignment="1" applyProtection="1"/>
    <xf numFmtId="0" fontId="15" fillId="0" borderId="0" xfId="3" applyFont="1" applyFill="1" applyBorder="1" applyAlignment="1">
      <alignment vertical="top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/>
    <xf numFmtId="0" fontId="16" fillId="0" borderId="0" xfId="0" applyFont="1" applyFill="1" applyBorder="1" applyAlignment="1"/>
    <xf numFmtId="0" fontId="8" fillId="0" borderId="0" xfId="3" applyFont="1" applyFill="1" applyBorder="1" applyAlignment="1">
      <alignment wrapText="1"/>
    </xf>
    <xf numFmtId="0" fontId="8" fillId="0" borderId="0" xfId="3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top"/>
    </xf>
    <xf numFmtId="0" fontId="7" fillId="0" borderId="0" xfId="3" applyFont="1" applyFill="1" applyBorder="1" applyAlignment="1"/>
    <xf numFmtId="0" fontId="11" fillId="0" borderId="0" xfId="3" applyFont="1" applyFill="1" applyBorder="1" applyAlignment="1"/>
    <xf numFmtId="0" fontId="0" fillId="0" borderId="0" xfId="0" applyFill="1" applyBorder="1" applyAlignment="1"/>
    <xf numFmtId="0" fontId="2" fillId="0" borderId="0" xfId="3" applyBorder="1" applyAlignment="1"/>
    <xf numFmtId="164" fontId="2" fillId="0" borderId="0" xfId="3" applyNumberFormat="1" applyBorder="1"/>
    <xf numFmtId="4" fontId="12" fillId="0" borderId="0" xfId="3" applyNumberFormat="1" applyFont="1" applyBorder="1" applyAlignment="1">
      <alignment horizontal="right"/>
    </xf>
    <xf numFmtId="0" fontId="0" fillId="0" borderId="0" xfId="0" applyBorder="1"/>
    <xf numFmtId="0" fontId="12" fillId="0" borderId="0" xfId="3" applyFont="1" applyBorder="1"/>
    <xf numFmtId="0" fontId="15" fillId="3" borderId="8" xfId="24" applyFont="1"/>
    <xf numFmtId="0" fontId="15" fillId="3" borderId="8" xfId="24" applyFont="1" applyAlignment="1">
      <alignment vertical="top"/>
    </xf>
    <xf numFmtId="0" fontId="8" fillId="3" borderId="8" xfId="24" applyFont="1" applyAlignment="1">
      <alignment vertical="center"/>
    </xf>
    <xf numFmtId="0" fontId="8" fillId="3" borderId="8" xfId="24" applyFont="1" applyAlignment="1"/>
    <xf numFmtId="4" fontId="8" fillId="3" borderId="8" xfId="24" applyNumberFormat="1" applyFont="1"/>
    <xf numFmtId="0" fontId="8" fillId="3" borderId="8" xfId="24" applyFont="1"/>
    <xf numFmtId="0" fontId="8" fillId="3" borderId="8" xfId="24" applyFont="1" applyAlignment="1">
      <alignment wrapText="1"/>
    </xf>
    <xf numFmtId="4" fontId="15" fillId="3" borderId="8" xfId="24" applyNumberFormat="1" applyFont="1"/>
    <xf numFmtId="165" fontId="15" fillId="3" borderId="8" xfId="24" applyNumberFormat="1" applyFont="1"/>
    <xf numFmtId="165" fontId="15" fillId="3" borderId="8" xfId="24" applyNumberFormat="1" applyFont="1" applyAlignment="1">
      <alignment wrapText="1"/>
    </xf>
    <xf numFmtId="0" fontId="16" fillId="3" borderId="8" xfId="24" applyFont="1" applyAlignment="1"/>
    <xf numFmtId="0" fontId="2" fillId="3" borderId="8" xfId="24" applyFont="1"/>
    <xf numFmtId="0" fontId="12" fillId="3" borderId="8" xfId="24" applyFont="1" applyAlignment="1">
      <alignment vertical="top"/>
    </xf>
    <xf numFmtId="0" fontId="10" fillId="3" borderId="8" xfId="24" applyFont="1"/>
    <xf numFmtId="0" fontId="7" fillId="3" borderId="8" xfId="24" applyFont="1" applyAlignment="1"/>
    <xf numFmtId="4" fontId="7" fillId="3" borderId="8" xfId="24" applyNumberFormat="1" applyFont="1"/>
    <xf numFmtId="0" fontId="0" fillId="3" borderId="8" xfId="24" applyFont="1"/>
    <xf numFmtId="0" fontId="11" fillId="3" borderId="8" xfId="24" applyFont="1"/>
    <xf numFmtId="4" fontId="9" fillId="3" borderId="8" xfId="24" applyNumberFormat="1" applyFont="1"/>
    <xf numFmtId="165" fontId="9" fillId="3" borderId="8" xfId="24" applyNumberFormat="1" applyFont="1" applyAlignment="1">
      <alignment wrapText="1"/>
    </xf>
    <xf numFmtId="165" fontId="9" fillId="3" borderId="8" xfId="24" applyNumberFormat="1" applyFont="1" applyAlignment="1">
      <alignment wrapText="1" shrinkToFit="1"/>
    </xf>
    <xf numFmtId="165" fontId="9" fillId="3" borderId="8" xfId="24" applyNumberFormat="1" applyFont="1"/>
    <xf numFmtId="0" fontId="0" fillId="3" borderId="8" xfId="24" applyFont="1" applyAlignment="1"/>
    <xf numFmtId="0" fontId="12" fillId="3" borderId="8" xfId="24" applyFont="1"/>
    <xf numFmtId="0" fontId="8" fillId="3" borderId="8" xfId="24" applyFont="1" applyAlignment="1">
      <alignment vertical="center" wrapText="1"/>
    </xf>
    <xf numFmtId="164" fontId="8" fillId="3" borderId="8" xfId="24" applyNumberFormat="1" applyFont="1" applyAlignment="1"/>
    <xf numFmtId="164" fontId="15" fillId="3" borderId="8" xfId="24" applyNumberFormat="1" applyFont="1" applyAlignment="1">
      <alignment horizontal="right"/>
    </xf>
    <xf numFmtId="164" fontId="8" fillId="3" borderId="8" xfId="24" applyNumberFormat="1" applyFont="1" applyAlignment="1">
      <alignment horizontal="right"/>
    </xf>
    <xf numFmtId="0" fontId="16" fillId="0" borderId="0" xfId="0" applyFont="1" applyBorder="1"/>
    <xf numFmtId="4" fontId="15" fillId="0" borderId="0" xfId="3" applyNumberFormat="1" applyFont="1" applyBorder="1" applyAlignment="1">
      <alignment horizontal="left" wrapText="1"/>
    </xf>
    <xf numFmtId="0" fontId="8" fillId="0" borderId="0" xfId="2" applyFont="1" applyFill="1" applyBorder="1" applyAlignment="1" applyProtection="1">
      <alignment wrapText="1"/>
    </xf>
    <xf numFmtId="0" fontId="15" fillId="0" borderId="0" xfId="13" applyFont="1" applyFill="1" applyBorder="1" applyAlignment="1"/>
    <xf numFmtId="0" fontId="15" fillId="0" borderId="6" xfId="2" applyFont="1" applyFill="1" applyBorder="1" applyAlignment="1" applyProtection="1">
      <alignment horizontal="right" vertical="center"/>
    </xf>
    <xf numFmtId="0" fontId="15" fillId="0" borderId="6" xfId="2" applyFont="1" applyFill="1" applyBorder="1" applyAlignment="1" applyProtection="1">
      <alignment horizontal="center"/>
    </xf>
    <xf numFmtId="0" fontId="8" fillId="0" borderId="6" xfId="2" applyFont="1" applyFill="1" applyBorder="1" applyAlignment="1" applyProtection="1">
      <alignment horizontal="right" vertical="center"/>
    </xf>
    <xf numFmtId="0" fontId="15" fillId="0" borderId="9" xfId="2" applyFont="1" applyFill="1" applyBorder="1" applyAlignment="1" applyProtection="1">
      <alignment horizontal="center"/>
    </xf>
    <xf numFmtId="4" fontId="15" fillId="0" borderId="10" xfId="2" applyNumberFormat="1" applyFont="1" applyFill="1" applyBorder="1" applyAlignment="1" applyProtection="1">
      <alignment horizontal="right" vertical="center"/>
    </xf>
    <xf numFmtId="4" fontId="15" fillId="0" borderId="9" xfId="2" applyNumberFormat="1" applyFont="1" applyFill="1" applyBorder="1" applyAlignment="1" applyProtection="1">
      <alignment horizontal="right" vertical="center"/>
    </xf>
    <xf numFmtId="4" fontId="8" fillId="0" borderId="9" xfId="2" applyNumberFormat="1" applyFont="1" applyFill="1" applyBorder="1" applyAlignment="1" applyProtection="1">
      <alignment horizontal="right" vertical="center"/>
    </xf>
    <xf numFmtId="0" fontId="8" fillId="0" borderId="14" xfId="2" applyFont="1" applyFill="1" applyBorder="1" applyAlignment="1" applyProtection="1">
      <alignment horizontal="right" vertical="center"/>
    </xf>
    <xf numFmtId="0" fontId="8" fillId="0" borderId="15" xfId="2" applyFont="1" applyFill="1" applyBorder="1" applyAlignment="1" applyProtection="1"/>
    <xf numFmtId="4" fontId="8" fillId="2" borderId="15" xfId="2" applyNumberFormat="1" applyFont="1" applyFill="1" applyBorder="1" applyAlignment="1" applyProtection="1">
      <alignment horizontal="right" vertical="center"/>
    </xf>
    <xf numFmtId="4" fontId="8" fillId="0" borderId="14" xfId="2" applyNumberFormat="1" applyFont="1" applyFill="1" applyBorder="1" applyAlignment="1" applyProtection="1">
      <alignment horizontal="right" vertical="center"/>
    </xf>
    <xf numFmtId="4" fontId="8" fillId="0" borderId="16" xfId="2" applyNumberFormat="1" applyFont="1" applyFill="1" applyBorder="1" applyAlignment="1" applyProtection="1">
      <alignment horizontal="right" vertical="center"/>
    </xf>
    <xf numFmtId="0" fontId="17" fillId="0" borderId="0" xfId="3" applyFont="1" applyFill="1" applyBorder="1" applyAlignment="1">
      <alignment vertical="center"/>
    </xf>
    <xf numFmtId="0" fontId="18" fillId="0" borderId="11" xfId="2" applyFont="1" applyFill="1" applyBorder="1" applyAlignment="1" applyProtection="1">
      <alignment horizontal="right" vertical="center"/>
    </xf>
    <xf numFmtId="0" fontId="18" fillId="0" borderId="12" xfId="2" applyFont="1" applyFill="1" applyBorder="1" applyAlignment="1" applyProtection="1">
      <alignment horizontal="center" vertical="center"/>
    </xf>
    <xf numFmtId="0" fontId="18" fillId="0" borderId="12" xfId="2" applyFont="1" applyFill="1" applyBorder="1" applyAlignment="1" applyProtection="1">
      <alignment horizontal="center" vertical="center" wrapText="1"/>
    </xf>
    <xf numFmtId="0" fontId="18" fillId="0" borderId="13" xfId="2" applyFont="1" applyFill="1" applyBorder="1" applyAlignment="1" applyProtection="1">
      <alignment horizontal="center" vertical="center" wrapText="1"/>
    </xf>
  </cellXfs>
  <cellStyles count="25">
    <cellStyle name="Excel Built-in Hyperlink" xfId="1" xr:uid="{00000000-0005-0000-0000-000000000000}"/>
    <cellStyle name="Excel Built-in Normal 1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Heading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1" xfId="9" xr:uid="{00000000-0005-0000-0000-000008000000}"/>
    <cellStyle name="Heading1 1" xfId="10" xr:uid="{00000000-0005-0000-0000-000009000000}"/>
    <cellStyle name="Heading1 2" xfId="11" xr:uid="{00000000-0005-0000-0000-00000A000000}"/>
    <cellStyle name="Heading1 3" xfId="12" xr:uid="{00000000-0005-0000-0000-00000B000000}"/>
    <cellStyle name="Normalny" xfId="0" builtinId="0" customBuiltin="1"/>
    <cellStyle name="Normalny 2" xfId="13" xr:uid="{00000000-0005-0000-0000-00000D000000}"/>
    <cellStyle name="Normalny 2 2" xfId="22" xr:uid="{04D3CC19-FE5B-44F5-8FD5-34E7F46A3CF3}"/>
    <cellStyle name="Normalny 3" xfId="23" xr:uid="{2BDE4F53-A9BA-4705-B517-AB0276FA4FC5}"/>
    <cellStyle name="Result" xfId="14" xr:uid="{00000000-0005-0000-0000-00000E000000}"/>
    <cellStyle name="Result 1" xfId="15" xr:uid="{00000000-0005-0000-0000-00000F000000}"/>
    <cellStyle name="Result 2" xfId="16" xr:uid="{00000000-0005-0000-0000-000010000000}"/>
    <cellStyle name="Result 3" xfId="17" xr:uid="{00000000-0005-0000-0000-000011000000}"/>
    <cellStyle name="Result2" xfId="18" xr:uid="{00000000-0005-0000-0000-000012000000}"/>
    <cellStyle name="Result2 1" xfId="19" xr:uid="{00000000-0005-0000-0000-000013000000}"/>
    <cellStyle name="Result2 2" xfId="20" xr:uid="{00000000-0005-0000-0000-000014000000}"/>
    <cellStyle name="Result2 3" xfId="21" xr:uid="{00000000-0005-0000-0000-000015000000}"/>
    <cellStyle name="Uwaga" xfId="24" builtinId="1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numFmt numFmtId="164" formatCode="[$-415]#,##0.0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7F38BD-6D22-418B-8E63-CFE49BC1AF3C}" name="Tabela4" displayName="Tabela4" ref="A3:B55" totalsRowShown="0" headerRowDxfId="13" headerRowCellStyle="Uwaga" dataCellStyle="Uwaga">
  <autoFilter ref="A3:B55" xr:uid="{32AE6202-F75E-409B-B7EA-77F087A27F88}"/>
  <tableColumns count="2">
    <tableColumn id="1" xr3:uid="{4685E73E-3A18-43E7-89FF-D2AACDF5BE7C}" name="Plan finansowy na 2025r. - STARY MŁYN" dataDxfId="14" dataCellStyle="Uwaga"/>
    <tableColumn id="2" xr3:uid="{C00C0C25-8A94-49B9-9743-592C0B8735F2}" name="Kolumna1" dataCellStyle="Uwag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DE52849-2D39-499D-B6F5-8D34A9B4DF6A}" name="Tabela3" displayName="Tabela3" ref="A3:B40" totalsRowShown="0" headerRowDxfId="15" headerRowCellStyle="Uwaga" dataCellStyle="Uwaga">
  <autoFilter ref="A3:B40" xr:uid="{C4FF6BE3-4243-4A92-B942-917FF3831F49}"/>
  <tableColumns count="2">
    <tableColumn id="1" xr3:uid="{8A1B2792-DC10-4175-9AAD-CDEC601F5E49}" name="Plan finansowy na 2025r. - STARY MŁYN" dataCellStyle="Uwaga"/>
    <tableColumn id="2" xr3:uid="{2EC11846-2C4E-4E7C-A88C-F076C7AE022D}" name="Kolumna1" dataDxfId="16" dataCellStyle="Uwag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E677D1-5B95-4A46-B0E7-D022B37DAAB5}" name="Tabela1" displayName="Tabela1" ref="A2:B47" totalsRowShown="0" headerRowDxfId="17" headerRowBorderDxfId="19" tableBorderDxfId="20" totalsRowBorderDxfId="18" headerRowCellStyle="Uwaga" dataCellStyle="Uwaga">
  <autoFilter ref="A2:B47" xr:uid="{1C44AA7A-3260-434C-95E0-2A82A0C5D044}"/>
  <tableColumns count="2">
    <tableColumn id="1" xr3:uid="{8AA36698-FB73-488B-A69A-4F93E3BD7F97}" name="Plan finansowy na 2025r. - Pracownie zamiejscowe MOK na Rembowskiego 3" dataCellStyle="Uwaga"/>
    <tableColumn id="2" xr3:uid="{92C319D9-F97D-42EA-896D-96AB86DF2C6A}" name="Kolumna1" dataCellStyle="Uwag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AE7190-E23D-487B-BD82-E8FE3E7E652C}" name="Tabela5" displayName="Tabela5" ref="A2:B10" totalsRowShown="0" headerRowCellStyle="Normalny" dataCellStyle="Normalny">
  <autoFilter ref="A2:B10" xr:uid="{E8548450-2FB2-4C5B-9DF2-522CC97CAA3B}"/>
  <tableColumns count="2">
    <tableColumn id="1" xr3:uid="{0DA76FC8-2924-4801-934A-2D6EF6A174D9}" name="Plan finansowy 2025r. - Pracownie zamiejscowe MOK na Rembowskiego 3" dataCellStyle="Normalny"/>
    <tableColumn id="2" xr3:uid="{903A81A8-57F3-42CF-AA6A-BFC451E934B5}" name="Kolumna1" dataCellStyle="Normalny"/>
  </tableColumns>
  <tableStyleInfo name="TableStyleLight1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F12FA6-4BEE-449D-8E33-6DE57E4EBC7A}" name="Tabela6" displayName="Tabela6" ref="A2:B42" totalsRowShown="0" headerRowDxfId="1" headerRowCellStyle="Excel Built-in Normal 2">
  <autoFilter ref="A2:B42" xr:uid="{9B34524B-22CB-430D-A424-FA5C0FD9ABDA}"/>
  <tableColumns count="2">
    <tableColumn id="1" xr3:uid="{5B033E34-3CC1-4194-8452-D41794180331}" name="Plan finansowy na 2025r. - CKD"/>
    <tableColumn id="2" xr3:uid="{62B59B0B-23ED-40EE-A1EC-A8C4B27D992A}" name="Kolumna1" dataDxfId="12" dataCellStyle="Excel Built-in Normal 2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93520CA-ED54-45FF-B860-792DC46B716E}" name="Tabela8" displayName="Tabela8" ref="A2:B22" totalsRowShown="0">
  <autoFilter ref="A2:B22" xr:uid="{E6C2C3F5-3A2D-4213-8411-C7FBA1BF68FB}"/>
  <tableColumns count="2">
    <tableColumn id="1" xr3:uid="{7544983D-A536-415F-9319-BCDD087465DE}" name="Plan finansowy 2025r. - CKD" dataDxfId="11" dataCellStyle="Excel Built-in Normal 2"/>
    <tableColumn id="2" xr3:uid="{F77B80AD-DC3B-4A43-92C6-BBF2AC34E36E}" name="Kolumna1" dataDxfId="10" dataCellStyle="Excel Built-in Normal 2"/>
  </tableColumns>
  <tableStyleInfo name="TableStyleLight1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3FF0095-B107-4E42-B1A2-06860FF05441}" name="Tabela9" displayName="Tabela9" ref="A3:E30" totalsRowShown="0" headerRowDxfId="0" headerRowBorderDxfId="8" tableBorderDxfId="9" totalsRowBorderDxfId="7" headerRowCellStyle="Excel Built-in Normal 1">
  <autoFilter ref="A3:E30" xr:uid="{D4E852A1-4CF5-467B-998C-1835C87EE680}"/>
  <tableColumns count="5">
    <tableColumn id="1" xr3:uid="{0FE9B964-5DF8-4AA1-AEAE-4903DC57340B}" name="Lp." dataDxfId="6" dataCellStyle="Excel Built-in Normal 1"/>
    <tableColumn id="2" xr3:uid="{88659331-E6F0-438C-A584-8D44D26B9BC1}" name="TREŚĆ" dataDxfId="5" dataCellStyle="Excel Built-in Normal 1"/>
    <tableColumn id="3" xr3:uid="{EC11A45F-004D-4641-950C-EEBC097E85CB}" name="Planowane wykonanie na 31.12.2024r." dataDxfId="4" dataCellStyle="Excel Built-in Normal 1"/>
    <tableColumn id="4" xr3:uid="{2D846D93-4F72-443A-9E6A-7EB41C30E16E}" name="Plan finansowy na 2025" dataDxfId="3" dataCellStyle="Excel Built-in Normal 1"/>
    <tableColumn id="5" xr3:uid="{067B4EFF-524E-4239-98B0-E2385624A0A2}" name="Zwiększenie/ zmniejszenie (9/3)" dataDxfId="2" dataCellStyle="Excel Built-in Normal 1">
      <calculatedColumnFormula>IF(ISBLANK($C4),TEXT(0,";;;"),IF($C4&gt;0,TEXT(($D4-$C4)/$C4,"0,00%"),0))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F74"/>
  <sheetViews>
    <sheetView workbookViewId="0">
      <selection sqref="A1:B1048576"/>
    </sheetView>
  </sheetViews>
  <sheetFormatPr defaultColWidth="21.125" defaultRowHeight="21" customHeight="1" x14ac:dyDescent="0.2"/>
  <cols>
    <col min="1" max="1" width="32.75" style="96" customWidth="1"/>
    <col min="2" max="2" width="25.25" style="96" customWidth="1"/>
    <col min="3" max="3" width="32.625" style="30" customWidth="1"/>
    <col min="4" max="9" width="21.125" style="40"/>
    <col min="10" max="1020" width="21.125" style="30"/>
    <col min="1021" max="16384" width="21.125" style="33"/>
  </cols>
  <sheetData>
    <row r="1" spans="1:1020" ht="21.75" customHeight="1" x14ac:dyDescent="0.2">
      <c r="C1" s="26"/>
      <c r="D1" s="57"/>
      <c r="E1" s="57"/>
      <c r="F1" s="57"/>
      <c r="G1" s="31"/>
      <c r="H1" s="31"/>
      <c r="I1" s="31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1020" ht="21.75" customHeight="1" x14ac:dyDescent="0.2">
      <c r="A2" s="97" t="s">
        <v>150</v>
      </c>
      <c r="B2" s="97"/>
      <c r="C2" s="81"/>
      <c r="D2" s="81"/>
      <c r="E2" s="81"/>
      <c r="F2" s="81"/>
      <c r="G2" s="34"/>
      <c r="H2" s="34"/>
      <c r="I2" s="34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1020" s="36" customFormat="1" ht="21.75" customHeight="1" x14ac:dyDescent="0.2">
      <c r="A3" s="98" t="s">
        <v>146</v>
      </c>
      <c r="B3" s="98" t="s">
        <v>153</v>
      </c>
      <c r="C3" s="82"/>
      <c r="D3" s="82"/>
      <c r="E3" s="82"/>
      <c r="F3" s="82"/>
      <c r="G3" s="82"/>
      <c r="H3" s="82"/>
      <c r="I3" s="82"/>
      <c r="J3" s="32"/>
      <c r="K3" s="32"/>
      <c r="L3" s="32"/>
      <c r="M3" s="82"/>
      <c r="N3" s="82"/>
      <c r="O3" s="82"/>
      <c r="P3" s="32"/>
      <c r="Q3" s="32"/>
      <c r="R3" s="32"/>
      <c r="S3" s="32"/>
      <c r="T3" s="32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</row>
    <row r="4" spans="1:1020" ht="21.75" customHeight="1" x14ac:dyDescent="0.25">
      <c r="A4" s="99" t="s">
        <v>12</v>
      </c>
      <c r="B4" s="100">
        <v>4322852.6100000003</v>
      </c>
      <c r="C4" s="26"/>
      <c r="D4" s="29"/>
      <c r="E4" s="29"/>
      <c r="F4" s="29"/>
      <c r="G4" s="37"/>
      <c r="H4" s="37"/>
      <c r="I4" s="37"/>
      <c r="J4" s="32"/>
      <c r="K4" s="32"/>
      <c r="L4" s="32"/>
      <c r="M4" s="37"/>
      <c r="N4" s="37"/>
      <c r="O4" s="37"/>
      <c r="P4" s="32"/>
      <c r="Q4" s="32"/>
      <c r="R4" s="32"/>
      <c r="S4" s="32"/>
      <c r="T4" s="32"/>
    </row>
    <row r="5" spans="1:1020" ht="21.75" customHeight="1" x14ac:dyDescent="0.25">
      <c r="B5" s="99"/>
      <c r="C5" s="83"/>
      <c r="D5" s="25"/>
      <c r="E5" s="25"/>
      <c r="G5" s="38"/>
      <c r="H5" s="38"/>
      <c r="I5" s="38"/>
      <c r="J5" s="32"/>
      <c r="K5" s="32"/>
      <c r="L5" s="32"/>
      <c r="M5" s="38"/>
      <c r="N5" s="38"/>
      <c r="O5" s="38"/>
      <c r="P5" s="32"/>
      <c r="Q5" s="32"/>
      <c r="R5" s="32"/>
      <c r="S5" s="32"/>
      <c r="T5" s="32"/>
    </row>
    <row r="6" spans="1:1020" ht="21.75" customHeight="1" x14ac:dyDescent="0.25">
      <c r="A6" s="101" t="s">
        <v>68</v>
      </c>
      <c r="B6" s="100">
        <v>283631.20999999996</v>
      </c>
      <c r="C6" s="39"/>
      <c r="D6" s="25"/>
      <c r="F6" s="25"/>
      <c r="G6" s="38"/>
      <c r="H6" s="38"/>
      <c r="I6" s="38"/>
      <c r="J6" s="32"/>
      <c r="K6" s="32"/>
      <c r="L6" s="32"/>
      <c r="M6" s="38"/>
      <c r="N6" s="38"/>
      <c r="O6" s="38"/>
      <c r="P6" s="32"/>
      <c r="Q6" s="32"/>
      <c r="R6" s="32"/>
      <c r="S6" s="32"/>
      <c r="T6" s="32"/>
    </row>
    <row r="7" spans="1:1020" ht="21.75" customHeight="1" x14ac:dyDescent="0.25">
      <c r="A7" s="99" t="s">
        <v>100</v>
      </c>
      <c r="B7" s="100">
        <v>2729962.16</v>
      </c>
      <c r="C7" s="83"/>
      <c r="D7" s="29"/>
      <c r="F7" s="29"/>
      <c r="G7" s="37"/>
      <c r="H7" s="38"/>
      <c r="I7" s="37"/>
      <c r="J7" s="32"/>
      <c r="K7" s="32"/>
      <c r="L7" s="32"/>
      <c r="M7" s="37"/>
      <c r="N7" s="38"/>
      <c r="O7" s="37"/>
      <c r="P7" s="32"/>
      <c r="Q7" s="32"/>
      <c r="R7" s="32"/>
      <c r="S7" s="32"/>
      <c r="T7" s="32"/>
    </row>
    <row r="8" spans="1:1020" ht="21.75" customHeight="1" x14ac:dyDescent="0.25">
      <c r="A8" s="101" t="s">
        <v>15</v>
      </c>
      <c r="B8" s="100">
        <v>107600</v>
      </c>
      <c r="C8" s="27"/>
      <c r="D8" s="29"/>
      <c r="F8" s="29"/>
      <c r="G8" s="37"/>
      <c r="H8" s="38"/>
      <c r="I8" s="37"/>
      <c r="J8" s="32"/>
      <c r="K8" s="32"/>
      <c r="L8" s="32"/>
      <c r="M8" s="37"/>
      <c r="N8" s="38"/>
      <c r="O8" s="37"/>
      <c r="P8" s="32"/>
      <c r="Q8" s="32"/>
      <c r="R8" s="32"/>
      <c r="S8" s="32"/>
      <c r="T8" s="32"/>
    </row>
    <row r="9" spans="1:1020" ht="31.5" customHeight="1" x14ac:dyDescent="0.25">
      <c r="A9" s="102" t="s">
        <v>126</v>
      </c>
      <c r="B9" s="103">
        <v>37000</v>
      </c>
      <c r="E9" s="29"/>
      <c r="F9" s="29"/>
      <c r="G9" s="37"/>
      <c r="H9" s="37"/>
      <c r="I9" s="37"/>
      <c r="J9" s="32"/>
      <c r="K9" s="32"/>
      <c r="L9" s="32"/>
      <c r="M9" s="37"/>
      <c r="N9" s="37"/>
      <c r="O9" s="37"/>
      <c r="P9" s="32"/>
      <c r="Q9" s="32"/>
      <c r="R9" s="32"/>
      <c r="S9" s="32"/>
      <c r="T9" s="32"/>
    </row>
    <row r="10" spans="1:1020" ht="21.75" customHeight="1" x14ac:dyDescent="0.25">
      <c r="A10" s="101" t="s">
        <v>142</v>
      </c>
      <c r="B10" s="103">
        <v>25000</v>
      </c>
      <c r="E10" s="29"/>
      <c r="F10" s="29"/>
      <c r="G10" s="37"/>
      <c r="H10" s="37"/>
      <c r="I10" s="37"/>
      <c r="J10" s="32"/>
      <c r="K10" s="32"/>
      <c r="L10" s="32"/>
      <c r="M10" s="37"/>
      <c r="N10" s="37"/>
      <c r="O10" s="37"/>
      <c r="P10" s="32"/>
      <c r="Q10" s="32"/>
      <c r="R10" s="32"/>
      <c r="S10" s="32"/>
      <c r="T10" s="32"/>
    </row>
    <row r="11" spans="1:1020" ht="21.75" customHeight="1" x14ac:dyDescent="0.25">
      <c r="A11" s="101" t="s">
        <v>102</v>
      </c>
      <c r="B11" s="103">
        <v>45600</v>
      </c>
      <c r="E11" s="29"/>
      <c r="F11" s="29"/>
      <c r="G11" s="37"/>
      <c r="H11" s="37"/>
      <c r="I11" s="37"/>
      <c r="J11" s="32"/>
      <c r="K11" s="32"/>
      <c r="L11" s="32"/>
      <c r="M11" s="37"/>
      <c r="N11" s="37"/>
      <c r="O11" s="37"/>
      <c r="P11" s="32"/>
      <c r="Q11" s="32"/>
      <c r="R11" s="32"/>
      <c r="S11" s="32"/>
      <c r="T11" s="32"/>
    </row>
    <row r="12" spans="1:1020" ht="21.75" customHeight="1" x14ac:dyDescent="0.25">
      <c r="A12" s="99" t="s">
        <v>16</v>
      </c>
      <c r="B12" s="100">
        <v>1201659.24</v>
      </c>
      <c r="C12" s="83"/>
      <c r="D12" s="29"/>
      <c r="F12" s="37"/>
      <c r="G12" s="37"/>
      <c r="H12" s="38"/>
      <c r="I12" s="37"/>
      <c r="J12" s="32"/>
      <c r="K12" s="37"/>
      <c r="L12" s="32"/>
      <c r="M12" s="37"/>
      <c r="N12" s="38"/>
      <c r="O12" s="37"/>
      <c r="P12" s="32"/>
      <c r="Q12" s="32"/>
      <c r="R12" s="32"/>
      <c r="S12" s="32"/>
      <c r="T12" s="32"/>
    </row>
    <row r="13" spans="1:1020" ht="21.75" customHeight="1" x14ac:dyDescent="0.25">
      <c r="A13" s="96" t="s">
        <v>117</v>
      </c>
      <c r="B13" s="103">
        <v>1027867</v>
      </c>
      <c r="E13" s="38"/>
      <c r="F13" s="37"/>
      <c r="G13" s="37"/>
      <c r="H13" s="38"/>
      <c r="I13" s="37"/>
      <c r="J13" s="32"/>
      <c r="K13" s="37"/>
      <c r="L13" s="32"/>
      <c r="M13" s="37"/>
      <c r="N13" s="38"/>
      <c r="O13" s="37"/>
      <c r="P13" s="32"/>
      <c r="Q13" s="32"/>
      <c r="R13" s="32"/>
      <c r="S13" s="32"/>
      <c r="T13" s="32"/>
    </row>
    <row r="14" spans="1:1020" ht="21.75" customHeight="1" x14ac:dyDescent="0.25">
      <c r="A14" s="96" t="s">
        <v>8</v>
      </c>
      <c r="B14" s="103">
        <v>173792.24</v>
      </c>
      <c r="E14" s="38"/>
      <c r="F14" s="37"/>
      <c r="G14" s="37"/>
      <c r="H14" s="38"/>
      <c r="I14" s="37"/>
      <c r="J14" s="32"/>
      <c r="K14" s="37"/>
      <c r="L14" s="32"/>
      <c r="M14" s="37"/>
      <c r="N14" s="38"/>
      <c r="O14" s="37"/>
      <c r="P14" s="32"/>
      <c r="Q14" s="32"/>
      <c r="R14" s="32"/>
      <c r="S14" s="32"/>
      <c r="T14" s="32"/>
    </row>
    <row r="15" spans="1:1020" ht="21.75" customHeight="1" x14ac:dyDescent="0.25">
      <c r="A15" s="99" t="s">
        <v>17</v>
      </c>
      <c r="B15" s="100">
        <v>4322852.608873684</v>
      </c>
      <c r="C15" s="83"/>
      <c r="D15" s="25"/>
      <c r="E15" s="25"/>
      <c r="G15" s="38"/>
      <c r="H15" s="38"/>
      <c r="I15" s="38"/>
      <c r="J15" s="37"/>
      <c r="K15" s="32"/>
      <c r="L15" s="32"/>
      <c r="M15" s="38"/>
      <c r="N15" s="38"/>
      <c r="O15" s="38"/>
      <c r="P15" s="32"/>
      <c r="Q15" s="32"/>
      <c r="R15" s="32"/>
      <c r="S15" s="32"/>
      <c r="T15" s="32"/>
    </row>
    <row r="16" spans="1:1020" ht="21.75" customHeight="1" x14ac:dyDescent="0.25">
      <c r="A16" s="99" t="s">
        <v>2</v>
      </c>
      <c r="B16" s="100">
        <v>53400</v>
      </c>
      <c r="C16" s="83"/>
      <c r="D16" s="29"/>
      <c r="F16" s="29"/>
      <c r="G16" s="37"/>
      <c r="H16" s="38"/>
      <c r="I16" s="37"/>
      <c r="J16" s="82"/>
      <c r="K16" s="82"/>
      <c r="L16" s="82"/>
      <c r="M16" s="37"/>
      <c r="N16" s="38"/>
      <c r="O16" s="37"/>
      <c r="P16" s="32"/>
      <c r="Q16" s="32"/>
      <c r="R16" s="32"/>
      <c r="S16" s="32"/>
      <c r="T16" s="32"/>
    </row>
    <row r="17" spans="1:20" ht="21.75" customHeight="1" x14ac:dyDescent="0.2">
      <c r="A17" s="104" t="s">
        <v>18</v>
      </c>
      <c r="B17" s="103">
        <v>12800</v>
      </c>
      <c r="E17" s="29"/>
      <c r="F17" s="29"/>
      <c r="G17" s="37"/>
      <c r="H17" s="37"/>
      <c r="I17" s="37"/>
      <c r="J17" s="37"/>
      <c r="K17" s="37"/>
      <c r="L17" s="37"/>
      <c r="M17" s="37"/>
      <c r="N17" s="37"/>
      <c r="O17" s="37"/>
      <c r="P17" s="32"/>
      <c r="Q17" s="32"/>
      <c r="R17" s="32"/>
      <c r="S17" s="32"/>
      <c r="T17" s="32"/>
    </row>
    <row r="18" spans="1:20" ht="21.75" customHeight="1" x14ac:dyDescent="0.25">
      <c r="A18" s="104" t="s">
        <v>19</v>
      </c>
      <c r="B18" s="103">
        <v>19000</v>
      </c>
      <c r="E18" s="29"/>
      <c r="F18" s="29"/>
      <c r="G18" s="37"/>
      <c r="H18" s="37"/>
      <c r="I18" s="37"/>
      <c r="J18" s="37"/>
      <c r="K18" s="37"/>
      <c r="L18" s="38"/>
      <c r="M18" s="37"/>
      <c r="N18" s="37"/>
      <c r="O18" s="37"/>
      <c r="P18" s="32"/>
      <c r="Q18" s="32"/>
      <c r="R18" s="32"/>
      <c r="S18" s="32"/>
      <c r="T18" s="32"/>
    </row>
    <row r="19" spans="1:20" ht="21.75" customHeight="1" x14ac:dyDescent="0.25">
      <c r="A19" s="104" t="s">
        <v>110</v>
      </c>
      <c r="B19" s="103">
        <v>17600</v>
      </c>
      <c r="E19" s="29"/>
      <c r="F19" s="29"/>
      <c r="G19" s="37"/>
      <c r="H19" s="37"/>
      <c r="I19" s="37"/>
      <c r="J19" s="38"/>
      <c r="K19" s="38"/>
      <c r="L19" s="38"/>
      <c r="M19" s="37"/>
      <c r="N19" s="37"/>
      <c r="O19" s="37"/>
      <c r="P19" s="32"/>
      <c r="Q19" s="32"/>
      <c r="R19" s="32"/>
      <c r="S19" s="32"/>
      <c r="T19" s="32"/>
    </row>
    <row r="20" spans="1:20" ht="21.75" customHeight="1" x14ac:dyDescent="0.25">
      <c r="A20" s="104" t="s">
        <v>7</v>
      </c>
      <c r="B20" s="103">
        <v>4000</v>
      </c>
      <c r="E20" s="29"/>
      <c r="F20" s="29"/>
      <c r="G20" s="37"/>
      <c r="H20" s="37"/>
      <c r="I20" s="37"/>
      <c r="J20" s="37"/>
      <c r="K20" s="38"/>
      <c r="L20" s="37"/>
      <c r="M20" s="37"/>
      <c r="N20" s="37"/>
      <c r="O20" s="37"/>
      <c r="P20" s="32"/>
      <c r="Q20" s="32"/>
      <c r="R20" s="32"/>
      <c r="S20" s="32"/>
      <c r="T20" s="32"/>
    </row>
    <row r="21" spans="1:20" ht="21.75" customHeight="1" x14ac:dyDescent="0.25">
      <c r="A21" s="104" t="s">
        <v>20</v>
      </c>
      <c r="B21" s="103">
        <v>0</v>
      </c>
      <c r="E21" s="29"/>
      <c r="F21" s="29"/>
      <c r="G21" s="37"/>
      <c r="H21" s="37"/>
      <c r="I21" s="37"/>
      <c r="J21" s="37"/>
      <c r="K21" s="38"/>
      <c r="L21" s="37"/>
      <c r="M21" s="37"/>
      <c r="N21" s="37"/>
      <c r="O21" s="37"/>
      <c r="P21" s="32"/>
      <c r="Q21" s="32"/>
      <c r="R21" s="32"/>
      <c r="S21" s="32"/>
      <c r="T21" s="32"/>
    </row>
    <row r="22" spans="1:20" ht="21.75" customHeight="1" x14ac:dyDescent="0.25">
      <c r="A22" s="99" t="s">
        <v>21</v>
      </c>
      <c r="B22" s="100">
        <v>517900</v>
      </c>
      <c r="C22" s="83"/>
      <c r="D22" s="29"/>
      <c r="F22" s="29"/>
      <c r="G22" s="37"/>
      <c r="H22" s="38"/>
      <c r="I22" s="37"/>
      <c r="J22" s="37"/>
      <c r="K22" s="37"/>
      <c r="L22" s="37"/>
      <c r="M22" s="37"/>
      <c r="N22" s="38"/>
      <c r="O22" s="37"/>
      <c r="P22" s="32"/>
      <c r="Q22" s="32"/>
      <c r="R22" s="32"/>
      <c r="S22" s="32"/>
      <c r="T22" s="32"/>
    </row>
    <row r="23" spans="1:20" ht="21.75" customHeight="1" x14ac:dyDescent="0.2">
      <c r="A23" s="104" t="s">
        <v>22</v>
      </c>
      <c r="B23" s="103">
        <v>517900</v>
      </c>
      <c r="E23" s="29"/>
      <c r="F23" s="29"/>
      <c r="G23" s="37"/>
      <c r="H23" s="37"/>
      <c r="I23" s="37"/>
      <c r="J23" s="37"/>
      <c r="K23" s="37"/>
      <c r="L23" s="37"/>
      <c r="M23" s="37"/>
      <c r="N23" s="37"/>
      <c r="O23" s="37"/>
      <c r="P23" s="32"/>
      <c r="Q23" s="32"/>
      <c r="R23" s="32"/>
      <c r="S23" s="32"/>
      <c r="T23" s="32"/>
    </row>
    <row r="24" spans="1:20" ht="21.75" customHeight="1" x14ac:dyDescent="0.25">
      <c r="A24" s="99" t="s">
        <v>23</v>
      </c>
      <c r="B24" s="100">
        <v>0</v>
      </c>
      <c r="C24" s="83"/>
      <c r="D24" s="29"/>
      <c r="F24" s="29"/>
      <c r="G24" s="37"/>
      <c r="H24" s="38"/>
      <c r="I24" s="37"/>
      <c r="J24" s="37"/>
      <c r="K24" s="37"/>
      <c r="L24" s="37"/>
      <c r="M24" s="37"/>
      <c r="N24" s="38"/>
      <c r="O24" s="37"/>
      <c r="P24" s="32"/>
      <c r="Q24" s="32"/>
      <c r="R24" s="32"/>
      <c r="S24" s="32"/>
      <c r="T24" s="32"/>
    </row>
    <row r="25" spans="1:20" ht="21.75" customHeight="1" x14ac:dyDescent="0.2">
      <c r="A25" s="104" t="s">
        <v>24</v>
      </c>
      <c r="B25" s="103">
        <v>0</v>
      </c>
      <c r="E25" s="29"/>
      <c r="F25" s="29"/>
      <c r="G25" s="37"/>
      <c r="H25" s="37"/>
      <c r="I25" s="37"/>
      <c r="J25" s="37"/>
      <c r="K25" s="37"/>
      <c r="L25" s="37"/>
      <c r="M25" s="37"/>
      <c r="N25" s="37"/>
      <c r="O25" s="37"/>
      <c r="P25" s="32"/>
      <c r="Q25" s="32"/>
      <c r="R25" s="32"/>
      <c r="S25" s="32"/>
      <c r="T25" s="32"/>
    </row>
    <row r="26" spans="1:20" ht="21.75" customHeight="1" x14ac:dyDescent="0.25">
      <c r="A26" s="99" t="s">
        <v>25</v>
      </c>
      <c r="B26" s="100">
        <v>257250</v>
      </c>
      <c r="C26" s="83"/>
      <c r="D26" s="29"/>
      <c r="F26" s="29"/>
      <c r="G26" s="37"/>
      <c r="H26" s="38"/>
      <c r="I26" s="37"/>
      <c r="J26" s="37"/>
      <c r="K26" s="38"/>
      <c r="L26" s="37"/>
      <c r="M26" s="37"/>
      <c r="N26" s="38"/>
      <c r="O26" s="37"/>
      <c r="P26" s="32"/>
      <c r="Q26" s="32"/>
      <c r="R26" s="32"/>
      <c r="S26" s="32"/>
      <c r="T26" s="32"/>
    </row>
    <row r="27" spans="1:20" ht="21.75" customHeight="1" x14ac:dyDescent="0.25">
      <c r="A27" s="104" t="s">
        <v>11</v>
      </c>
      <c r="B27" s="103">
        <v>15900</v>
      </c>
      <c r="E27" s="29"/>
      <c r="F27" s="29"/>
      <c r="G27" s="37"/>
      <c r="H27" s="37"/>
      <c r="I27" s="37"/>
      <c r="J27" s="37"/>
      <c r="K27" s="38"/>
      <c r="L27" s="37"/>
      <c r="M27" s="37"/>
      <c r="N27" s="37"/>
      <c r="O27" s="37"/>
      <c r="P27" s="32"/>
      <c r="Q27" s="32"/>
      <c r="R27" s="32"/>
      <c r="S27" s="32"/>
      <c r="T27" s="32"/>
    </row>
    <row r="28" spans="1:20" ht="21.75" customHeight="1" x14ac:dyDescent="0.25">
      <c r="A28" s="105" t="s">
        <v>123</v>
      </c>
      <c r="B28" s="103">
        <v>33920</v>
      </c>
      <c r="E28" s="29"/>
      <c r="F28" s="29"/>
      <c r="G28" s="37"/>
      <c r="H28" s="37"/>
      <c r="I28" s="37"/>
      <c r="J28" s="37"/>
      <c r="K28" s="38"/>
      <c r="L28" s="37"/>
      <c r="M28" s="37"/>
      <c r="N28" s="37"/>
      <c r="O28" s="37"/>
      <c r="P28" s="32"/>
      <c r="Q28" s="32"/>
      <c r="R28" s="38"/>
      <c r="S28" s="38"/>
      <c r="T28" s="38"/>
    </row>
    <row r="29" spans="1:20" ht="21.75" customHeight="1" x14ac:dyDescent="0.25">
      <c r="A29" s="105" t="s">
        <v>96</v>
      </c>
      <c r="B29" s="103">
        <v>61100</v>
      </c>
      <c r="E29" s="29"/>
      <c r="F29" s="29"/>
      <c r="G29" s="37"/>
      <c r="H29" s="37"/>
      <c r="I29" s="37"/>
      <c r="J29" s="38"/>
      <c r="K29" s="38"/>
      <c r="L29" s="38"/>
      <c r="M29" s="37"/>
      <c r="N29" s="37"/>
      <c r="O29" s="37"/>
      <c r="P29" s="32"/>
      <c r="Q29" s="32"/>
      <c r="R29" s="37"/>
      <c r="S29" s="38"/>
      <c r="T29" s="37"/>
    </row>
    <row r="30" spans="1:20" ht="21.75" customHeight="1" x14ac:dyDescent="0.25">
      <c r="A30" s="105" t="s">
        <v>26</v>
      </c>
      <c r="B30" s="103">
        <v>10950</v>
      </c>
      <c r="E30" s="29"/>
      <c r="F30" s="29"/>
      <c r="G30" s="37"/>
      <c r="H30" s="37"/>
      <c r="I30" s="37"/>
      <c r="J30" s="37"/>
      <c r="K30" s="38"/>
      <c r="L30" s="37"/>
      <c r="M30" s="37"/>
      <c r="N30" s="37"/>
      <c r="O30" s="37"/>
      <c r="P30" s="32"/>
      <c r="Q30" s="32"/>
      <c r="R30" s="37"/>
      <c r="S30" s="38"/>
      <c r="T30" s="37"/>
    </row>
    <row r="31" spans="1:20" ht="21.75" customHeight="1" x14ac:dyDescent="0.2">
      <c r="A31" s="105" t="s">
        <v>122</v>
      </c>
      <c r="B31" s="103">
        <v>14600</v>
      </c>
      <c r="E31" s="29"/>
      <c r="F31" s="29"/>
      <c r="G31" s="37"/>
      <c r="H31" s="37"/>
      <c r="I31" s="37"/>
      <c r="J31" s="37"/>
      <c r="K31" s="37"/>
      <c r="L31" s="37"/>
      <c r="M31" s="37"/>
      <c r="N31" s="37"/>
      <c r="O31" s="37"/>
      <c r="P31" s="32"/>
      <c r="Q31" s="32"/>
      <c r="R31" s="37"/>
      <c r="S31" s="37"/>
      <c r="T31" s="37"/>
    </row>
    <row r="32" spans="1:20" ht="21.75" customHeight="1" x14ac:dyDescent="0.2">
      <c r="A32" s="104" t="s">
        <v>28</v>
      </c>
      <c r="B32" s="103">
        <v>26000</v>
      </c>
      <c r="E32" s="29"/>
      <c r="F32" s="29"/>
      <c r="G32" s="37"/>
      <c r="H32" s="37"/>
      <c r="I32" s="37"/>
      <c r="J32" s="37"/>
      <c r="K32" s="37"/>
      <c r="L32" s="37"/>
      <c r="M32" s="37"/>
      <c r="N32" s="37"/>
      <c r="O32" s="37"/>
      <c r="P32" s="32"/>
      <c r="Q32" s="32"/>
      <c r="R32" s="37"/>
      <c r="S32" s="37"/>
      <c r="T32" s="37"/>
    </row>
    <row r="33" spans="1:20" ht="21.75" customHeight="1" x14ac:dyDescent="0.2">
      <c r="A33" s="104" t="s">
        <v>10</v>
      </c>
      <c r="B33" s="103">
        <v>5400</v>
      </c>
      <c r="E33" s="29"/>
      <c r="F33" s="29"/>
      <c r="G33" s="37"/>
      <c r="H33" s="37"/>
      <c r="I33" s="37"/>
      <c r="J33" s="37"/>
      <c r="K33" s="37"/>
      <c r="L33" s="37"/>
      <c r="M33" s="37"/>
      <c r="N33" s="37"/>
      <c r="O33" s="37"/>
      <c r="P33" s="32"/>
      <c r="Q33" s="32"/>
      <c r="R33" s="37"/>
      <c r="S33" s="37"/>
      <c r="T33" s="37"/>
    </row>
    <row r="34" spans="1:20" ht="21.75" customHeight="1" x14ac:dyDescent="0.2">
      <c r="A34" s="104" t="s">
        <v>9</v>
      </c>
      <c r="B34" s="103">
        <v>10200</v>
      </c>
      <c r="E34" s="29"/>
      <c r="F34" s="29"/>
      <c r="G34" s="37"/>
      <c r="H34" s="37"/>
      <c r="I34" s="37"/>
      <c r="J34" s="37"/>
      <c r="K34" s="37"/>
      <c r="L34" s="37"/>
      <c r="M34" s="37"/>
      <c r="N34" s="37"/>
      <c r="O34" s="37"/>
      <c r="P34" s="32"/>
      <c r="Q34" s="32"/>
      <c r="R34" s="37"/>
      <c r="S34" s="37"/>
      <c r="T34" s="37"/>
    </row>
    <row r="35" spans="1:20" ht="21.75" customHeight="1" x14ac:dyDescent="0.25">
      <c r="A35" s="105" t="s">
        <v>97</v>
      </c>
      <c r="B35" s="103">
        <v>15800</v>
      </c>
      <c r="E35" s="29"/>
      <c r="F35" s="29"/>
      <c r="G35" s="37"/>
      <c r="H35" s="37"/>
      <c r="I35" s="37"/>
      <c r="J35" s="37"/>
      <c r="K35" s="37"/>
      <c r="L35" s="37"/>
      <c r="M35" s="37"/>
      <c r="N35" s="37"/>
      <c r="O35" s="37"/>
      <c r="P35" s="32"/>
      <c r="Q35" s="32"/>
      <c r="R35" s="37"/>
      <c r="S35" s="38"/>
      <c r="T35" s="37"/>
    </row>
    <row r="36" spans="1:20" ht="21.75" customHeight="1" x14ac:dyDescent="0.25">
      <c r="A36" s="104" t="s">
        <v>93</v>
      </c>
      <c r="B36" s="103">
        <v>44280</v>
      </c>
      <c r="E36" s="29"/>
      <c r="F36" s="29"/>
      <c r="G36" s="37"/>
      <c r="H36" s="37"/>
      <c r="I36" s="37"/>
      <c r="J36" s="37"/>
      <c r="K36" s="38"/>
      <c r="L36" s="37"/>
      <c r="M36" s="37"/>
      <c r="N36" s="37"/>
      <c r="O36" s="37"/>
      <c r="P36" s="32"/>
      <c r="Q36" s="32"/>
      <c r="R36" s="38"/>
      <c r="S36" s="38"/>
      <c r="T36" s="38"/>
    </row>
    <row r="37" spans="1:20" ht="21.75" customHeight="1" x14ac:dyDescent="0.25">
      <c r="A37" s="104" t="s">
        <v>29</v>
      </c>
      <c r="B37" s="103">
        <v>8500</v>
      </c>
      <c r="E37" s="29"/>
      <c r="F37" s="29"/>
      <c r="G37" s="37"/>
      <c r="H37" s="37"/>
      <c r="I37" s="37"/>
      <c r="J37" s="37"/>
      <c r="K37" s="37"/>
      <c r="L37" s="37"/>
      <c r="M37" s="37"/>
      <c r="N37" s="37"/>
      <c r="O37" s="37"/>
      <c r="P37" s="32"/>
      <c r="Q37" s="32"/>
      <c r="R37" s="37"/>
      <c r="S37" s="38"/>
      <c r="T37" s="37"/>
    </row>
    <row r="38" spans="1:20" ht="21.75" customHeight="1" x14ac:dyDescent="0.25">
      <c r="A38" s="105" t="s">
        <v>39</v>
      </c>
      <c r="B38" s="103">
        <v>10600</v>
      </c>
      <c r="E38" s="29"/>
      <c r="F38" s="29"/>
      <c r="G38" s="37"/>
      <c r="H38" s="37"/>
      <c r="I38" s="37"/>
      <c r="J38" s="37"/>
      <c r="K38" s="38"/>
      <c r="L38" s="37"/>
      <c r="M38" s="37"/>
      <c r="N38" s="37"/>
      <c r="O38" s="37"/>
      <c r="P38" s="32"/>
      <c r="Q38" s="32"/>
      <c r="R38" s="37"/>
      <c r="S38" s="37"/>
      <c r="T38" s="37"/>
    </row>
    <row r="39" spans="1:20" ht="21.75" customHeight="1" x14ac:dyDescent="0.25">
      <c r="A39" s="99" t="s">
        <v>30</v>
      </c>
      <c r="B39" s="100">
        <v>1310547</v>
      </c>
      <c r="C39" s="83"/>
      <c r="D39" s="29"/>
      <c r="F39" s="29"/>
      <c r="G39" s="37"/>
      <c r="H39" s="38"/>
      <c r="I39" s="37"/>
      <c r="J39" s="37"/>
      <c r="K39" s="37"/>
      <c r="L39" s="37"/>
      <c r="M39" s="37"/>
      <c r="N39" s="38"/>
      <c r="O39" s="37"/>
      <c r="P39" s="32"/>
      <c r="Q39" s="32"/>
      <c r="R39" s="37"/>
      <c r="S39" s="37"/>
      <c r="T39" s="37"/>
    </row>
    <row r="40" spans="1:20" ht="21.75" customHeight="1" x14ac:dyDescent="0.25">
      <c r="A40" s="96" t="s">
        <v>31</v>
      </c>
      <c r="B40" s="103">
        <v>42850</v>
      </c>
      <c r="E40" s="29"/>
      <c r="F40" s="29"/>
      <c r="G40" s="37"/>
      <c r="H40" s="37"/>
      <c r="I40" s="37"/>
      <c r="J40" s="37"/>
      <c r="K40" s="38"/>
      <c r="L40" s="37"/>
      <c r="M40" s="37"/>
      <c r="N40" s="37"/>
      <c r="O40" s="37"/>
      <c r="P40" s="32"/>
      <c r="Q40" s="32"/>
      <c r="R40" s="37"/>
      <c r="S40" s="37"/>
      <c r="T40" s="37"/>
    </row>
    <row r="41" spans="1:20" ht="21.75" customHeight="1" x14ac:dyDescent="0.2">
      <c r="A41" s="96" t="s">
        <v>32</v>
      </c>
      <c r="B41" s="103">
        <v>875495</v>
      </c>
      <c r="E41" s="29"/>
      <c r="F41" s="29"/>
      <c r="G41" s="37"/>
      <c r="H41" s="37"/>
      <c r="I41" s="37"/>
      <c r="J41" s="37"/>
      <c r="K41" s="37"/>
      <c r="L41" s="37"/>
      <c r="M41" s="37"/>
      <c r="N41" s="37"/>
      <c r="O41" s="37"/>
      <c r="P41" s="32"/>
      <c r="Q41" s="32"/>
      <c r="R41" s="37"/>
      <c r="S41" s="37"/>
      <c r="T41" s="37"/>
    </row>
    <row r="42" spans="1:20" ht="21.75" customHeight="1" x14ac:dyDescent="0.25">
      <c r="A42" s="96" t="s">
        <v>33</v>
      </c>
      <c r="B42" s="103">
        <v>69672</v>
      </c>
      <c r="E42" s="29"/>
      <c r="F42" s="29"/>
      <c r="G42" s="37"/>
      <c r="H42" s="37"/>
      <c r="I42" s="37"/>
      <c r="J42" s="37"/>
      <c r="K42" s="37"/>
      <c r="L42" s="37"/>
      <c r="M42" s="37"/>
      <c r="N42" s="37"/>
      <c r="O42" s="37"/>
      <c r="P42" s="32"/>
      <c r="Q42" s="32"/>
      <c r="R42" s="37"/>
      <c r="S42" s="38"/>
      <c r="T42" s="37"/>
    </row>
    <row r="43" spans="1:20" ht="21.75" customHeight="1" x14ac:dyDescent="0.2">
      <c r="A43" s="96" t="s">
        <v>34</v>
      </c>
      <c r="B43" s="103">
        <v>309880</v>
      </c>
      <c r="E43" s="29"/>
      <c r="F43" s="29"/>
      <c r="G43" s="37"/>
      <c r="H43" s="37"/>
      <c r="I43" s="37"/>
      <c r="J43" s="37"/>
      <c r="K43" s="37"/>
      <c r="L43" s="37"/>
      <c r="M43" s="37"/>
      <c r="N43" s="37"/>
      <c r="O43" s="37"/>
      <c r="P43" s="32"/>
      <c r="Q43" s="32"/>
      <c r="R43" s="37"/>
      <c r="S43" s="37"/>
      <c r="T43" s="37"/>
    </row>
    <row r="44" spans="1:20" ht="21.75" customHeight="1" x14ac:dyDescent="0.25">
      <c r="A44" s="96" t="s">
        <v>35</v>
      </c>
      <c r="B44" s="103">
        <v>12650</v>
      </c>
      <c r="E44" s="29"/>
      <c r="F44" s="29"/>
      <c r="G44" s="37"/>
      <c r="H44" s="37"/>
      <c r="I44" s="37"/>
      <c r="J44" s="37"/>
      <c r="K44" s="37"/>
      <c r="L44" s="37"/>
      <c r="M44" s="37"/>
      <c r="N44" s="37"/>
      <c r="O44" s="37"/>
      <c r="P44" s="32"/>
      <c r="Q44" s="32"/>
      <c r="R44" s="37"/>
      <c r="S44" s="38"/>
      <c r="T44" s="37"/>
    </row>
    <row r="45" spans="1:20" ht="21.75" customHeight="1" x14ac:dyDescent="0.25">
      <c r="A45" s="99" t="s">
        <v>36</v>
      </c>
      <c r="B45" s="100">
        <v>1607757.9849999999</v>
      </c>
      <c r="C45" s="83"/>
      <c r="D45" s="29"/>
      <c r="F45" s="29"/>
      <c r="G45" s="37"/>
      <c r="H45" s="38"/>
      <c r="I45" s="37"/>
      <c r="J45" s="37"/>
      <c r="K45" s="37"/>
      <c r="L45" s="37"/>
      <c r="M45" s="37"/>
      <c r="N45" s="38"/>
      <c r="O45" s="37"/>
      <c r="P45" s="32"/>
      <c r="Q45" s="32"/>
      <c r="R45" s="37"/>
      <c r="S45" s="37"/>
      <c r="T45" s="37"/>
    </row>
    <row r="46" spans="1:20" ht="21.75" customHeight="1" x14ac:dyDescent="0.25">
      <c r="A46" s="99" t="s">
        <v>37</v>
      </c>
      <c r="B46" s="100">
        <v>313281.63799999992</v>
      </c>
      <c r="C46" s="83"/>
      <c r="D46" s="29"/>
      <c r="F46" s="29"/>
      <c r="G46" s="37"/>
      <c r="H46" s="38"/>
      <c r="I46" s="37"/>
      <c r="J46" s="37"/>
      <c r="K46" s="37"/>
      <c r="L46" s="37"/>
      <c r="M46" s="37"/>
      <c r="N46" s="38"/>
      <c r="O46" s="37"/>
      <c r="P46" s="32"/>
      <c r="Q46" s="32"/>
      <c r="R46" s="37"/>
      <c r="S46" s="38"/>
      <c r="T46" s="37"/>
    </row>
    <row r="47" spans="1:20" ht="21.75" customHeight="1" x14ac:dyDescent="0.25">
      <c r="A47" s="99" t="s">
        <v>1</v>
      </c>
      <c r="B47" s="100">
        <v>48745.679999999993</v>
      </c>
      <c r="C47" s="83"/>
      <c r="D47" s="29"/>
      <c r="F47" s="29"/>
      <c r="G47" s="37"/>
      <c r="H47" s="38"/>
      <c r="I47" s="37"/>
      <c r="J47" s="37"/>
      <c r="K47" s="37"/>
      <c r="L47" s="37"/>
      <c r="M47" s="37"/>
      <c r="N47" s="38"/>
      <c r="O47" s="37"/>
      <c r="P47" s="32"/>
      <c r="Q47" s="32"/>
      <c r="R47" s="37"/>
      <c r="S47" s="37"/>
      <c r="T47" s="37"/>
    </row>
    <row r="48" spans="1:20" ht="21.75" customHeight="1" x14ac:dyDescent="0.25">
      <c r="A48" s="102" t="s">
        <v>124</v>
      </c>
      <c r="B48" s="100">
        <v>22078.065873684209</v>
      </c>
      <c r="C48" s="85"/>
      <c r="D48" s="29"/>
      <c r="F48" s="29"/>
      <c r="G48" s="37"/>
      <c r="H48" s="38"/>
      <c r="I48" s="37"/>
      <c r="J48" s="37"/>
      <c r="K48" s="37"/>
      <c r="L48" s="37"/>
      <c r="M48" s="37"/>
      <c r="N48" s="38"/>
      <c r="O48" s="37"/>
      <c r="P48" s="32"/>
      <c r="Q48" s="32"/>
      <c r="R48" s="37"/>
      <c r="S48" s="37"/>
      <c r="T48" s="37"/>
    </row>
    <row r="49" spans="1:20" ht="21.75" customHeight="1" x14ac:dyDescent="0.25">
      <c r="A49" s="99" t="s">
        <v>38</v>
      </c>
      <c r="B49" s="100">
        <v>8000</v>
      </c>
      <c r="C49" s="83"/>
      <c r="D49" s="29"/>
      <c r="F49" s="29"/>
      <c r="G49" s="37"/>
      <c r="H49" s="38"/>
      <c r="I49" s="37"/>
      <c r="J49" s="37"/>
      <c r="K49" s="37"/>
      <c r="L49" s="37"/>
      <c r="M49" s="37"/>
      <c r="N49" s="38"/>
      <c r="O49" s="37"/>
      <c r="P49" s="32"/>
      <c r="Q49" s="32"/>
      <c r="R49" s="37"/>
      <c r="S49" s="37"/>
      <c r="T49" s="37"/>
    </row>
    <row r="50" spans="1:20" ht="21.75" customHeight="1" x14ac:dyDescent="0.25">
      <c r="A50" s="101" t="s">
        <v>108</v>
      </c>
      <c r="B50" s="100">
        <v>146392.24</v>
      </c>
      <c r="C50" s="39"/>
      <c r="D50" s="29"/>
      <c r="F50" s="29"/>
      <c r="G50" s="37"/>
      <c r="H50" s="38"/>
      <c r="I50" s="37"/>
      <c r="J50" s="37"/>
      <c r="K50" s="37"/>
      <c r="L50" s="37"/>
      <c r="M50" s="37"/>
      <c r="N50" s="38"/>
      <c r="O50" s="37"/>
      <c r="P50" s="32"/>
      <c r="Q50" s="32"/>
      <c r="R50" s="37"/>
      <c r="S50" s="37"/>
      <c r="T50" s="37"/>
    </row>
    <row r="51" spans="1:20" ht="21.75" customHeight="1" x14ac:dyDescent="0.25">
      <c r="A51" s="96" t="s">
        <v>116</v>
      </c>
      <c r="B51" s="103">
        <v>115392.23999999999</v>
      </c>
      <c r="D51" s="29"/>
      <c r="F51" s="29"/>
      <c r="G51" s="37"/>
      <c r="H51" s="38"/>
      <c r="I51" s="37"/>
      <c r="J51" s="37"/>
      <c r="K51" s="37"/>
      <c r="L51" s="37"/>
      <c r="M51" s="37"/>
      <c r="N51" s="38"/>
      <c r="O51" s="37"/>
      <c r="P51" s="32"/>
      <c r="Q51" s="32"/>
      <c r="R51" s="37"/>
      <c r="S51" s="37"/>
      <c r="T51" s="37"/>
    </row>
    <row r="52" spans="1:20" ht="21.75" customHeight="1" x14ac:dyDescent="0.25">
      <c r="A52" s="101" t="s">
        <v>90</v>
      </c>
      <c r="B52" s="100">
        <v>37500</v>
      </c>
      <c r="C52" s="39"/>
      <c r="D52" s="29"/>
      <c r="F52" s="29"/>
      <c r="G52" s="37"/>
      <c r="H52" s="38"/>
      <c r="I52" s="37"/>
      <c r="J52" s="37"/>
      <c r="K52" s="37"/>
      <c r="L52" s="37"/>
      <c r="M52" s="37"/>
      <c r="N52" s="38"/>
      <c r="O52" s="37"/>
      <c r="P52" s="32"/>
      <c r="Q52" s="32"/>
      <c r="R52" s="37"/>
      <c r="S52" s="37"/>
      <c r="T52" s="37"/>
    </row>
    <row r="53" spans="1:20" ht="21.75" customHeight="1" x14ac:dyDescent="0.25">
      <c r="B53" s="106"/>
      <c r="C53" s="84"/>
      <c r="G53" s="37"/>
      <c r="H53" s="37"/>
      <c r="I53" s="37"/>
      <c r="J53" s="37"/>
      <c r="K53" s="38"/>
      <c r="L53" s="37"/>
      <c r="M53" s="32"/>
      <c r="N53" s="32"/>
      <c r="O53" s="32"/>
      <c r="P53" s="32"/>
      <c r="Q53" s="32"/>
      <c r="R53" s="37"/>
      <c r="S53" s="37"/>
      <c r="T53" s="37"/>
    </row>
    <row r="54" spans="1:20" ht="21.75" customHeight="1" x14ac:dyDescent="0.2">
      <c r="A54" s="96" t="s">
        <v>154</v>
      </c>
      <c r="G54" s="37"/>
      <c r="H54" s="37"/>
      <c r="I54" s="37"/>
      <c r="J54" s="37"/>
      <c r="K54" s="37"/>
      <c r="L54" s="37"/>
      <c r="M54" s="32"/>
      <c r="N54" s="32"/>
      <c r="O54" s="32"/>
      <c r="P54" s="32"/>
      <c r="Q54" s="32"/>
      <c r="R54" s="37"/>
      <c r="S54" s="37"/>
      <c r="T54" s="37"/>
    </row>
    <row r="55" spans="1:20" ht="21.75" customHeight="1" x14ac:dyDescent="0.2">
      <c r="A55" s="96" t="s">
        <v>155</v>
      </c>
      <c r="D55" s="30"/>
      <c r="G55" s="37"/>
      <c r="H55" s="37"/>
      <c r="I55" s="37"/>
      <c r="J55" s="37"/>
      <c r="K55" s="37"/>
      <c r="L55" s="37"/>
      <c r="M55" s="32"/>
      <c r="N55" s="32"/>
      <c r="O55" s="32"/>
      <c r="P55" s="32"/>
      <c r="Q55" s="32"/>
      <c r="R55" s="37"/>
      <c r="S55" s="37"/>
      <c r="T55" s="37"/>
    </row>
    <row r="56" spans="1:20" ht="21" customHeight="1" x14ac:dyDescent="0.2">
      <c r="G56" s="37"/>
      <c r="H56" s="37"/>
      <c r="I56" s="37"/>
      <c r="J56" s="37"/>
      <c r="K56" s="37"/>
      <c r="L56" s="37"/>
      <c r="M56" s="32"/>
      <c r="N56" s="32"/>
      <c r="O56" s="32"/>
      <c r="P56" s="32"/>
      <c r="Q56" s="32"/>
      <c r="R56" s="37"/>
      <c r="S56" s="37"/>
      <c r="T56" s="37"/>
    </row>
    <row r="57" spans="1:20" ht="21" customHeight="1" x14ac:dyDescent="0.2">
      <c r="G57" s="37"/>
      <c r="H57" s="37"/>
      <c r="I57" s="37"/>
      <c r="J57" s="37"/>
      <c r="K57" s="37"/>
      <c r="L57" s="37"/>
      <c r="M57" s="32"/>
      <c r="N57" s="32"/>
      <c r="O57" s="32"/>
      <c r="P57" s="32"/>
      <c r="Q57" s="32"/>
      <c r="R57" s="37"/>
      <c r="S57" s="37"/>
      <c r="T57" s="37"/>
    </row>
    <row r="58" spans="1:20" ht="21" customHeight="1" x14ac:dyDescent="0.2">
      <c r="G58" s="37"/>
      <c r="H58" s="37"/>
      <c r="I58" s="37"/>
      <c r="J58" s="37"/>
      <c r="K58" s="37"/>
      <c r="L58" s="37"/>
      <c r="M58" s="32"/>
      <c r="N58" s="32"/>
      <c r="O58" s="32"/>
      <c r="P58" s="32"/>
      <c r="Q58" s="32"/>
      <c r="R58" s="37"/>
      <c r="S58" s="37"/>
      <c r="T58" s="37"/>
    </row>
    <row r="59" spans="1:20" ht="21" customHeight="1" x14ac:dyDescent="0.25">
      <c r="G59" s="37"/>
      <c r="H59" s="37"/>
      <c r="I59" s="37"/>
      <c r="J59" s="37"/>
      <c r="K59" s="38"/>
      <c r="L59" s="37"/>
      <c r="M59" s="32"/>
      <c r="N59" s="32"/>
      <c r="O59" s="32"/>
      <c r="P59" s="32"/>
      <c r="Q59" s="32"/>
      <c r="R59" s="37"/>
      <c r="S59" s="37"/>
      <c r="T59" s="37"/>
    </row>
    <row r="60" spans="1:20" ht="21" customHeight="1" x14ac:dyDescent="0.25">
      <c r="G60" s="37"/>
      <c r="H60" s="37"/>
      <c r="I60" s="37"/>
      <c r="J60" s="37"/>
      <c r="K60" s="38"/>
      <c r="L60" s="37"/>
      <c r="M60" s="32"/>
      <c r="N60" s="32"/>
      <c r="O60" s="32"/>
      <c r="P60" s="32"/>
      <c r="Q60" s="32"/>
      <c r="R60" s="37"/>
      <c r="S60" s="38"/>
      <c r="T60" s="37"/>
    </row>
    <row r="61" spans="1:20" ht="21" customHeight="1" x14ac:dyDescent="0.25">
      <c r="G61" s="37"/>
      <c r="H61" s="37"/>
      <c r="I61" s="37"/>
      <c r="J61" s="37"/>
      <c r="K61" s="38"/>
      <c r="L61" s="37"/>
      <c r="M61" s="32"/>
      <c r="N61" s="32"/>
      <c r="O61" s="32"/>
      <c r="P61" s="32"/>
      <c r="Q61" s="32"/>
      <c r="R61" s="37"/>
      <c r="S61" s="37"/>
      <c r="T61" s="37"/>
    </row>
    <row r="62" spans="1:20" ht="21" customHeight="1" x14ac:dyDescent="0.25">
      <c r="G62" s="37"/>
      <c r="H62" s="37"/>
      <c r="I62" s="37"/>
      <c r="J62" s="37"/>
      <c r="K62" s="38"/>
      <c r="L62" s="37"/>
      <c r="M62" s="32"/>
      <c r="N62" s="32"/>
      <c r="O62" s="32"/>
      <c r="P62" s="32"/>
      <c r="Q62" s="32"/>
      <c r="R62" s="37"/>
      <c r="S62" s="37"/>
      <c r="T62" s="37"/>
    </row>
    <row r="63" spans="1:20" ht="21" customHeight="1" x14ac:dyDescent="0.25">
      <c r="G63" s="37"/>
      <c r="H63" s="37"/>
      <c r="I63" s="37"/>
      <c r="J63" s="37"/>
      <c r="K63" s="38"/>
      <c r="L63" s="37"/>
      <c r="M63" s="32"/>
      <c r="N63" s="32"/>
      <c r="O63" s="32"/>
      <c r="P63" s="32"/>
      <c r="Q63" s="32"/>
      <c r="R63" s="37"/>
      <c r="S63" s="37"/>
      <c r="T63" s="37"/>
    </row>
    <row r="64" spans="1:20" ht="21" customHeight="1" x14ac:dyDescent="0.25">
      <c r="G64" s="37"/>
      <c r="H64" s="37"/>
      <c r="I64" s="37"/>
      <c r="J64" s="37"/>
      <c r="K64" s="38"/>
      <c r="L64" s="37"/>
      <c r="M64" s="32"/>
      <c r="N64" s="32"/>
      <c r="O64" s="32"/>
      <c r="P64" s="32"/>
      <c r="Q64" s="32"/>
      <c r="R64" s="37"/>
      <c r="S64" s="37"/>
      <c r="T64" s="37"/>
    </row>
    <row r="65" spans="7:20" ht="21" customHeight="1" x14ac:dyDescent="0.2">
      <c r="G65" s="37"/>
      <c r="H65" s="37"/>
      <c r="I65" s="37"/>
      <c r="J65" s="37"/>
      <c r="K65" s="37"/>
      <c r="L65" s="37"/>
      <c r="M65" s="32"/>
      <c r="N65" s="32"/>
      <c r="O65" s="32"/>
      <c r="P65" s="32"/>
      <c r="Q65" s="32"/>
      <c r="R65" s="37"/>
      <c r="S65" s="37"/>
      <c r="T65" s="37"/>
    </row>
    <row r="66" spans="7:20" ht="21" customHeight="1" x14ac:dyDescent="0.25">
      <c r="G66" s="37"/>
      <c r="H66" s="37"/>
      <c r="I66" s="37"/>
      <c r="J66" s="37"/>
      <c r="K66" s="38"/>
      <c r="L66" s="37"/>
      <c r="M66" s="32"/>
      <c r="N66" s="32"/>
      <c r="O66" s="32"/>
      <c r="P66" s="32"/>
      <c r="Q66" s="32"/>
      <c r="R66" s="37"/>
      <c r="S66" s="38"/>
      <c r="T66" s="37"/>
    </row>
    <row r="67" spans="7:20" ht="21" customHeight="1" x14ac:dyDescent="0.25">
      <c r="G67" s="37"/>
      <c r="H67" s="37"/>
      <c r="I67" s="37"/>
      <c r="J67" s="32"/>
      <c r="K67" s="32"/>
      <c r="L67" s="32"/>
      <c r="M67" s="32"/>
      <c r="N67" s="32"/>
      <c r="O67" s="32"/>
      <c r="P67" s="32"/>
      <c r="Q67" s="32"/>
      <c r="R67" s="37"/>
      <c r="S67" s="38"/>
      <c r="T67" s="37"/>
    </row>
    <row r="68" spans="7:20" ht="21" customHeight="1" x14ac:dyDescent="0.25">
      <c r="G68" s="37"/>
      <c r="H68" s="37"/>
      <c r="I68" s="37"/>
      <c r="J68" s="32"/>
      <c r="K68" s="32"/>
      <c r="L68" s="32"/>
      <c r="M68" s="32"/>
      <c r="N68" s="32"/>
      <c r="O68" s="32"/>
      <c r="P68" s="32"/>
      <c r="Q68" s="32"/>
      <c r="R68" s="37"/>
      <c r="S68" s="38"/>
      <c r="T68" s="37"/>
    </row>
    <row r="69" spans="7:20" ht="21" customHeight="1" x14ac:dyDescent="0.25">
      <c r="G69" s="37"/>
      <c r="H69" s="37"/>
      <c r="I69" s="37"/>
      <c r="J69" s="32"/>
      <c r="K69" s="32"/>
      <c r="L69" s="32"/>
      <c r="M69" s="32"/>
      <c r="N69" s="32"/>
      <c r="O69" s="32"/>
      <c r="P69" s="32"/>
      <c r="Q69" s="32"/>
      <c r="R69" s="37"/>
      <c r="S69" s="38"/>
      <c r="T69" s="37"/>
    </row>
    <row r="70" spans="7:20" ht="21" customHeight="1" x14ac:dyDescent="0.25">
      <c r="G70" s="37"/>
      <c r="H70" s="37"/>
      <c r="I70" s="37"/>
      <c r="J70" s="32"/>
      <c r="K70" s="32"/>
      <c r="L70" s="32"/>
      <c r="M70" s="32"/>
      <c r="N70" s="32"/>
      <c r="O70" s="32"/>
      <c r="P70" s="32"/>
      <c r="Q70" s="32"/>
      <c r="R70" s="37"/>
      <c r="S70" s="38"/>
      <c r="T70" s="37"/>
    </row>
    <row r="71" spans="7:20" ht="21" customHeight="1" x14ac:dyDescent="0.25">
      <c r="G71" s="37"/>
      <c r="H71" s="37"/>
      <c r="I71" s="37"/>
      <c r="J71" s="32"/>
      <c r="K71" s="32"/>
      <c r="L71" s="32"/>
      <c r="M71" s="32"/>
      <c r="N71" s="32"/>
      <c r="O71" s="32"/>
      <c r="P71" s="32"/>
      <c r="Q71" s="32"/>
      <c r="R71" s="37"/>
      <c r="S71" s="38"/>
      <c r="T71" s="37"/>
    </row>
    <row r="72" spans="7:20" ht="21" customHeight="1" x14ac:dyDescent="0.25">
      <c r="G72" s="37"/>
      <c r="H72" s="37"/>
      <c r="I72" s="37"/>
      <c r="J72" s="32"/>
      <c r="K72" s="32"/>
      <c r="L72" s="32"/>
      <c r="M72" s="32"/>
      <c r="N72" s="32"/>
      <c r="O72" s="32"/>
      <c r="P72" s="32"/>
      <c r="Q72" s="32"/>
      <c r="R72" s="37"/>
      <c r="S72" s="38"/>
      <c r="T72" s="37"/>
    </row>
    <row r="73" spans="7:20" ht="21" customHeight="1" x14ac:dyDescent="0.2">
      <c r="G73" s="37"/>
      <c r="H73" s="37"/>
      <c r="I73" s="37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7:20" ht="21" customHeight="1" x14ac:dyDescent="0.2">
      <c r="G74" s="37"/>
      <c r="H74" s="37"/>
      <c r="I74" s="37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</sheetData>
  <pageMargins left="0.7" right="0.7" top="0.75" bottom="0.75" header="0.3" footer="0.3"/>
  <pageSetup paperSize="9" scale="10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Y71"/>
  <sheetViews>
    <sheetView zoomScale="120" zoomScaleNormal="120" workbookViewId="0">
      <selection sqref="A1:B1048576"/>
    </sheetView>
  </sheetViews>
  <sheetFormatPr defaultRowHeight="14.25" x14ac:dyDescent="0.2"/>
  <cols>
    <col min="1" max="1" width="44.75" style="107" customWidth="1"/>
    <col min="2" max="2" width="13" style="107" customWidth="1"/>
    <col min="3" max="3" width="37.5" style="9" customWidth="1"/>
    <col min="4" max="4" width="12.75" style="9" customWidth="1"/>
    <col min="5" max="5" width="12.625" style="9" customWidth="1"/>
    <col min="6" max="8" width="9.5" style="9" customWidth="1"/>
    <col min="9" max="9" width="11.625" style="9" customWidth="1"/>
    <col min="10" max="1013" width="9.5" style="9" customWidth="1"/>
    <col min="1014" max="16384" width="9" style="94"/>
  </cols>
  <sheetData>
    <row r="1" spans="1:14" x14ac:dyDescent="0.2">
      <c r="E1" s="93"/>
    </row>
    <row r="2" spans="1:14" ht="31.5" customHeight="1" x14ac:dyDescent="0.2">
      <c r="A2" s="108" t="s">
        <v>151</v>
      </c>
      <c r="B2" s="108"/>
      <c r="C2" s="87"/>
      <c r="D2" s="87"/>
      <c r="E2" s="87"/>
    </row>
    <row r="3" spans="1:14" ht="29.25" customHeight="1" x14ac:dyDescent="0.2">
      <c r="A3" s="98" t="s">
        <v>146</v>
      </c>
      <c r="B3" s="98" t="s">
        <v>153</v>
      </c>
      <c r="C3" s="82"/>
      <c r="D3" s="82"/>
      <c r="E3" s="82"/>
    </row>
    <row r="4" spans="1:14" ht="9.75" customHeight="1" x14ac:dyDescent="0.25">
      <c r="A4" s="109"/>
      <c r="B4" s="109"/>
      <c r="C4" s="14"/>
    </row>
    <row r="5" spans="1:14" ht="15" customHeight="1" x14ac:dyDescent="0.25">
      <c r="A5" s="110" t="s">
        <v>40</v>
      </c>
      <c r="B5" s="111">
        <v>1310547</v>
      </c>
      <c r="C5" s="88"/>
      <c r="D5" s="94"/>
      <c r="E5" s="94"/>
    </row>
    <row r="6" spans="1:14" ht="15.75" x14ac:dyDescent="0.2">
      <c r="A6" s="98" t="s">
        <v>88</v>
      </c>
      <c r="B6" s="112"/>
      <c r="C6" s="89"/>
      <c r="D6" s="8"/>
    </row>
    <row r="7" spans="1:14" x14ac:dyDescent="0.2">
      <c r="A7" s="113" t="s">
        <v>41</v>
      </c>
      <c r="B7" s="114">
        <v>230000</v>
      </c>
      <c r="C7" s="94"/>
      <c r="D7" s="94"/>
    </row>
    <row r="8" spans="1:14" x14ac:dyDescent="0.2">
      <c r="A8" s="113" t="s">
        <v>6</v>
      </c>
      <c r="B8" s="114">
        <v>461870</v>
      </c>
      <c r="C8" s="94"/>
      <c r="D8" s="94"/>
    </row>
    <row r="9" spans="1:14" x14ac:dyDescent="0.2">
      <c r="A9" s="113" t="s">
        <v>99</v>
      </c>
      <c r="B9" s="114">
        <v>19000</v>
      </c>
    </row>
    <row r="10" spans="1:14" ht="15.75" x14ac:dyDescent="0.2">
      <c r="A10" s="113" t="s">
        <v>42</v>
      </c>
      <c r="B10" s="114">
        <v>29500</v>
      </c>
      <c r="G10" s="86"/>
      <c r="H10" s="86"/>
    </row>
    <row r="11" spans="1:14" ht="15.75" x14ac:dyDescent="0.2">
      <c r="A11" s="98" t="s">
        <v>43</v>
      </c>
      <c r="B11" s="114">
        <v>70045</v>
      </c>
    </row>
    <row r="12" spans="1:14" ht="15.75" x14ac:dyDescent="0.25">
      <c r="A12" s="98" t="s">
        <v>44</v>
      </c>
      <c r="B12" s="114">
        <v>200</v>
      </c>
      <c r="G12" s="19"/>
      <c r="H12" s="13"/>
    </row>
    <row r="13" spans="1:14" ht="15.75" x14ac:dyDescent="0.2">
      <c r="A13" s="98" t="s">
        <v>5</v>
      </c>
      <c r="B13" s="114">
        <v>56500</v>
      </c>
      <c r="G13" s="8"/>
    </row>
    <row r="14" spans="1:14" ht="15.75" x14ac:dyDescent="0.2">
      <c r="A14" s="98" t="s">
        <v>101</v>
      </c>
      <c r="B14" s="114">
        <v>0</v>
      </c>
      <c r="G14" s="8"/>
    </row>
    <row r="15" spans="1:14" ht="15.75" x14ac:dyDescent="0.25">
      <c r="A15" s="98" t="s">
        <v>104</v>
      </c>
      <c r="C15" s="89"/>
      <c r="D15" s="8"/>
      <c r="G15" s="8"/>
      <c r="M15" s="19"/>
      <c r="N15" s="13"/>
    </row>
    <row r="16" spans="1:14" ht="15.6" customHeight="1" x14ac:dyDescent="0.2">
      <c r="A16" s="115" t="s">
        <v>45</v>
      </c>
      <c r="B16" s="114">
        <v>26000</v>
      </c>
      <c r="G16" s="8"/>
      <c r="M16" s="8"/>
    </row>
    <row r="17" spans="1:13" x14ac:dyDescent="0.2">
      <c r="A17" s="116" t="s">
        <v>46</v>
      </c>
      <c r="B17" s="114">
        <v>45400</v>
      </c>
      <c r="G17" s="8"/>
      <c r="M17" s="8"/>
    </row>
    <row r="18" spans="1:13" x14ac:dyDescent="0.2">
      <c r="A18" s="115" t="s">
        <v>47</v>
      </c>
      <c r="B18" s="114">
        <v>15000</v>
      </c>
      <c r="G18" s="8"/>
      <c r="M18" s="8"/>
    </row>
    <row r="19" spans="1:13" x14ac:dyDescent="0.2">
      <c r="A19" s="117" t="s">
        <v>94</v>
      </c>
      <c r="B19" s="114">
        <v>0</v>
      </c>
      <c r="G19" s="8"/>
      <c r="M19" s="8"/>
    </row>
    <row r="20" spans="1:13" ht="15.75" x14ac:dyDescent="0.2">
      <c r="A20" s="98" t="s">
        <v>119</v>
      </c>
      <c r="C20" s="15"/>
      <c r="D20" s="8"/>
      <c r="G20" s="8"/>
      <c r="M20" s="8"/>
    </row>
    <row r="21" spans="1:13" x14ac:dyDescent="0.2">
      <c r="A21" s="117" t="s">
        <v>95</v>
      </c>
      <c r="B21" s="114">
        <v>600</v>
      </c>
      <c r="G21" s="8"/>
      <c r="M21" s="8"/>
    </row>
    <row r="22" spans="1:13" ht="15.6" customHeight="1" x14ac:dyDescent="0.2">
      <c r="A22" s="115" t="s">
        <v>48</v>
      </c>
      <c r="B22" s="114">
        <v>1000</v>
      </c>
      <c r="G22" s="8"/>
      <c r="M22" s="8"/>
    </row>
    <row r="23" spans="1:13" ht="15.6" customHeight="1" x14ac:dyDescent="0.2">
      <c r="A23" s="115" t="s">
        <v>49</v>
      </c>
      <c r="B23" s="114">
        <v>23000</v>
      </c>
      <c r="G23" s="8"/>
      <c r="M23" s="8"/>
    </row>
    <row r="24" spans="1:13" ht="15.6" customHeight="1" x14ac:dyDescent="0.2">
      <c r="A24" s="115" t="s">
        <v>3</v>
      </c>
      <c r="B24" s="114">
        <v>1000</v>
      </c>
      <c r="G24" s="8"/>
      <c r="M24" s="8"/>
    </row>
    <row r="25" spans="1:13" ht="15.75" x14ac:dyDescent="0.2">
      <c r="A25" s="98" t="s">
        <v>50</v>
      </c>
      <c r="C25" s="89"/>
      <c r="D25" s="8"/>
      <c r="G25" s="8"/>
      <c r="M25" s="8"/>
    </row>
    <row r="26" spans="1:13" x14ac:dyDescent="0.2">
      <c r="A26" s="115" t="s">
        <v>13</v>
      </c>
      <c r="B26" s="114">
        <v>62632</v>
      </c>
      <c r="G26" s="8"/>
      <c r="M26" s="8"/>
    </row>
    <row r="27" spans="1:13" x14ac:dyDescent="0.2">
      <c r="A27" s="115" t="s">
        <v>120</v>
      </c>
      <c r="B27" s="114">
        <v>0</v>
      </c>
      <c r="G27" s="11"/>
      <c r="M27" s="8"/>
    </row>
    <row r="28" spans="1:13" x14ac:dyDescent="0.2">
      <c r="A28" s="115" t="s">
        <v>121</v>
      </c>
      <c r="B28" s="114">
        <v>0</v>
      </c>
      <c r="G28" s="11"/>
      <c r="M28" s="8"/>
    </row>
    <row r="29" spans="1:13" x14ac:dyDescent="0.2">
      <c r="A29" s="115" t="s">
        <v>51</v>
      </c>
      <c r="B29" s="114">
        <v>25740</v>
      </c>
      <c r="G29" s="11"/>
      <c r="M29" s="8"/>
    </row>
    <row r="30" spans="1:13" x14ac:dyDescent="0.2">
      <c r="A30" s="115" t="s">
        <v>89</v>
      </c>
      <c r="B30" s="114">
        <v>9000</v>
      </c>
      <c r="G30" s="8"/>
      <c r="M30" s="8"/>
    </row>
    <row r="31" spans="1:13" x14ac:dyDescent="0.2">
      <c r="A31" s="115" t="s">
        <v>52</v>
      </c>
      <c r="B31" s="114">
        <v>5200</v>
      </c>
      <c r="G31" s="8"/>
      <c r="M31" s="8"/>
    </row>
    <row r="32" spans="1:13" x14ac:dyDescent="0.2">
      <c r="A32" s="115" t="s">
        <v>125</v>
      </c>
      <c r="B32" s="114">
        <v>0</v>
      </c>
      <c r="G32" s="8"/>
      <c r="M32" s="8"/>
    </row>
    <row r="33" spans="1:16" ht="15.75" x14ac:dyDescent="0.25">
      <c r="A33" s="98" t="s">
        <v>53</v>
      </c>
      <c r="C33" s="24"/>
      <c r="D33" s="8"/>
      <c r="G33" s="8"/>
      <c r="I33" s="13"/>
      <c r="K33" s="19"/>
      <c r="L33" s="13"/>
      <c r="M33" s="8"/>
    </row>
    <row r="34" spans="1:16" x14ac:dyDescent="0.2">
      <c r="A34" s="115" t="s">
        <v>54</v>
      </c>
      <c r="B34" s="114">
        <v>164200</v>
      </c>
      <c r="G34" s="8"/>
      <c r="K34" s="8"/>
      <c r="M34" s="8"/>
      <c r="P34" s="8"/>
    </row>
    <row r="35" spans="1:16" x14ac:dyDescent="0.2">
      <c r="A35" s="115" t="s">
        <v>112</v>
      </c>
      <c r="B35" s="114">
        <v>12450</v>
      </c>
      <c r="G35" s="8"/>
      <c r="K35" s="8"/>
      <c r="M35" s="8"/>
      <c r="P35" s="8"/>
    </row>
    <row r="36" spans="1:16" ht="15.75" x14ac:dyDescent="0.2">
      <c r="A36" s="98" t="s">
        <v>109</v>
      </c>
      <c r="B36" s="114">
        <v>15210</v>
      </c>
      <c r="C36" s="24"/>
      <c r="G36" s="8"/>
      <c r="K36" s="8"/>
      <c r="M36" s="11"/>
      <c r="P36" s="8"/>
    </row>
    <row r="37" spans="1:16" ht="15.75" x14ac:dyDescent="0.2">
      <c r="A37" s="98" t="s">
        <v>55</v>
      </c>
      <c r="B37" s="114">
        <v>27000</v>
      </c>
      <c r="C37" s="24"/>
      <c r="G37" s="8"/>
      <c r="K37" s="8"/>
      <c r="M37" s="11"/>
      <c r="P37" s="8"/>
    </row>
    <row r="38" spans="1:16" ht="15.75" x14ac:dyDescent="0.2">
      <c r="A38" s="98" t="s">
        <v>111</v>
      </c>
      <c r="B38" s="114">
        <v>10000</v>
      </c>
      <c r="C38" s="24"/>
      <c r="G38" s="8"/>
      <c r="K38" s="8"/>
      <c r="M38" s="11"/>
      <c r="P38" s="8"/>
    </row>
    <row r="39" spans="1:16" ht="39" customHeight="1" x14ac:dyDescent="0.2">
      <c r="A39" s="96" t="s">
        <v>154</v>
      </c>
      <c r="B39" s="118"/>
      <c r="C39" s="90"/>
      <c r="D39" s="8"/>
      <c r="E39" s="8"/>
      <c r="G39" s="8"/>
      <c r="J39" s="8"/>
      <c r="M39" s="11"/>
      <c r="P39" s="8"/>
    </row>
    <row r="40" spans="1:16" ht="15" x14ac:dyDescent="0.2">
      <c r="A40" s="96" t="s">
        <v>155</v>
      </c>
      <c r="D40" s="95"/>
      <c r="E40" s="8"/>
      <c r="G40" s="8"/>
      <c r="J40" s="8"/>
      <c r="M40" s="8"/>
      <c r="P40" s="8"/>
    </row>
    <row r="41" spans="1:16" x14ac:dyDescent="0.2">
      <c r="A41" s="119"/>
      <c r="D41" s="95"/>
      <c r="E41" s="8"/>
      <c r="G41" s="8"/>
      <c r="J41" s="8"/>
      <c r="M41" s="8"/>
      <c r="P41" s="8"/>
    </row>
    <row r="42" spans="1:16" x14ac:dyDescent="0.2">
      <c r="D42" s="8"/>
      <c r="E42" s="8"/>
      <c r="G42" s="8"/>
      <c r="J42" s="8"/>
      <c r="M42" s="8"/>
      <c r="P42" s="8"/>
    </row>
    <row r="43" spans="1:16" x14ac:dyDescent="0.2">
      <c r="D43" s="8"/>
      <c r="E43" s="8"/>
      <c r="G43" s="8"/>
      <c r="J43" s="8"/>
      <c r="M43" s="8"/>
      <c r="P43" s="8"/>
    </row>
    <row r="44" spans="1:16" x14ac:dyDescent="0.2">
      <c r="D44" s="8"/>
      <c r="E44" s="8"/>
      <c r="G44" s="8"/>
      <c r="J44" s="8"/>
      <c r="M44" s="8"/>
      <c r="P44" s="8"/>
    </row>
    <row r="45" spans="1:16" x14ac:dyDescent="0.2">
      <c r="D45" s="8"/>
      <c r="E45" s="8"/>
      <c r="H45" s="8"/>
      <c r="J45" s="8"/>
      <c r="M45" s="8"/>
      <c r="P45" s="8"/>
    </row>
    <row r="46" spans="1:16" x14ac:dyDescent="0.2">
      <c r="D46" s="8"/>
      <c r="E46" s="8"/>
      <c r="H46" s="8"/>
      <c r="J46" s="8"/>
      <c r="M46" s="8"/>
      <c r="P46" s="8"/>
    </row>
    <row r="47" spans="1:16" x14ac:dyDescent="0.2">
      <c r="D47" s="8"/>
      <c r="E47" s="8"/>
      <c r="H47" s="8"/>
      <c r="J47" s="8"/>
      <c r="M47" s="8"/>
      <c r="P47" s="8"/>
    </row>
    <row r="48" spans="1:16" x14ac:dyDescent="0.2">
      <c r="D48" s="8"/>
      <c r="E48" s="8"/>
      <c r="H48" s="8"/>
      <c r="J48" s="8"/>
      <c r="M48" s="8"/>
      <c r="P48" s="8"/>
    </row>
    <row r="49" spans="4:16" x14ac:dyDescent="0.2">
      <c r="D49" s="8"/>
      <c r="E49" s="8"/>
      <c r="H49" s="8"/>
      <c r="J49" s="8"/>
      <c r="M49" s="8"/>
      <c r="P49" s="8"/>
    </row>
    <row r="50" spans="4:16" x14ac:dyDescent="0.2">
      <c r="D50" s="8"/>
      <c r="E50" s="8"/>
      <c r="H50" s="11"/>
      <c r="J50" s="11"/>
      <c r="M50" s="8"/>
      <c r="P50" s="8"/>
    </row>
    <row r="51" spans="4:16" x14ac:dyDescent="0.2">
      <c r="D51" s="8"/>
      <c r="E51" s="8"/>
      <c r="H51" s="11"/>
      <c r="J51" s="11"/>
      <c r="M51" s="8"/>
      <c r="P51" s="11"/>
    </row>
    <row r="52" spans="4:16" x14ac:dyDescent="0.2">
      <c r="D52" s="8"/>
      <c r="E52" s="8"/>
      <c r="H52" s="11"/>
      <c r="J52" s="11"/>
      <c r="M52" s="8"/>
      <c r="P52" s="11"/>
    </row>
    <row r="53" spans="4:16" x14ac:dyDescent="0.2">
      <c r="D53" s="8"/>
      <c r="E53" s="8"/>
      <c r="H53" s="8"/>
      <c r="J53" s="8"/>
      <c r="P53" s="11"/>
    </row>
    <row r="54" spans="4:16" x14ac:dyDescent="0.2">
      <c r="D54" s="11"/>
      <c r="E54" s="11"/>
      <c r="H54" s="8"/>
      <c r="J54" s="8"/>
      <c r="P54" s="8"/>
    </row>
    <row r="55" spans="4:16" x14ac:dyDescent="0.2">
      <c r="D55" s="11"/>
      <c r="E55" s="11"/>
      <c r="H55" s="8"/>
      <c r="J55" s="8"/>
      <c r="P55" s="8"/>
    </row>
    <row r="56" spans="4:16" x14ac:dyDescent="0.2">
      <c r="D56" s="11"/>
      <c r="E56" s="11"/>
      <c r="H56" s="8"/>
      <c r="J56" s="8"/>
      <c r="P56" s="8"/>
    </row>
    <row r="57" spans="4:16" x14ac:dyDescent="0.2">
      <c r="D57" s="8"/>
      <c r="E57" s="8"/>
      <c r="H57" s="8"/>
      <c r="J57" s="8"/>
      <c r="P57" s="8"/>
    </row>
    <row r="58" spans="4:16" x14ac:dyDescent="0.2">
      <c r="D58" s="8"/>
      <c r="E58" s="8"/>
      <c r="H58" s="8"/>
      <c r="J58" s="8"/>
      <c r="P58" s="8"/>
    </row>
    <row r="59" spans="4:16" x14ac:dyDescent="0.2">
      <c r="D59" s="8"/>
      <c r="E59" s="8"/>
      <c r="H59" s="8"/>
      <c r="J59" s="8"/>
      <c r="P59" s="8"/>
    </row>
    <row r="60" spans="4:16" x14ac:dyDescent="0.2">
      <c r="D60" s="8"/>
      <c r="E60" s="8"/>
      <c r="H60" s="8"/>
      <c r="J60" s="8"/>
      <c r="P60" s="8"/>
    </row>
    <row r="61" spans="4:16" x14ac:dyDescent="0.2">
      <c r="D61" s="8"/>
      <c r="E61" s="8"/>
      <c r="H61" s="8"/>
      <c r="J61" s="8"/>
      <c r="P61" s="8"/>
    </row>
    <row r="62" spans="4:16" x14ac:dyDescent="0.2">
      <c r="D62" s="8"/>
      <c r="E62" s="8"/>
      <c r="H62" s="8"/>
      <c r="J62" s="8"/>
      <c r="P62" s="8"/>
    </row>
    <row r="63" spans="4:16" x14ac:dyDescent="0.2">
      <c r="D63" s="8"/>
      <c r="E63" s="8"/>
      <c r="H63" s="8"/>
      <c r="J63" s="8"/>
      <c r="P63" s="8"/>
    </row>
    <row r="64" spans="4:16" x14ac:dyDescent="0.2">
      <c r="D64" s="8"/>
      <c r="E64" s="8"/>
      <c r="H64" s="8"/>
      <c r="J64" s="8"/>
      <c r="P64" s="8"/>
    </row>
    <row r="65" spans="4:16" x14ac:dyDescent="0.2">
      <c r="D65" s="8"/>
      <c r="E65" s="8"/>
      <c r="H65" s="8"/>
      <c r="J65" s="8"/>
      <c r="P65" s="8"/>
    </row>
    <row r="66" spans="4:16" x14ac:dyDescent="0.2">
      <c r="D66" s="8"/>
      <c r="E66" s="8"/>
      <c r="H66" s="8"/>
      <c r="J66" s="8"/>
      <c r="P66" s="8"/>
    </row>
    <row r="67" spans="4:16" x14ac:dyDescent="0.2">
      <c r="D67" s="8"/>
      <c r="E67" s="8"/>
      <c r="H67" s="8"/>
      <c r="J67" s="8"/>
      <c r="P67" s="8"/>
    </row>
    <row r="68" spans="4:16" x14ac:dyDescent="0.2">
      <c r="D68" s="8"/>
      <c r="E68" s="8"/>
      <c r="H68" s="8"/>
      <c r="J68" s="8"/>
      <c r="P68" s="8"/>
    </row>
    <row r="69" spans="4:16" x14ac:dyDescent="0.2">
      <c r="D69" s="8"/>
      <c r="E69" s="8"/>
      <c r="P69" s="8"/>
    </row>
    <row r="70" spans="4:16" x14ac:dyDescent="0.2">
      <c r="D70" s="8"/>
      <c r="E70" s="8"/>
    </row>
    <row r="71" spans="4:16" x14ac:dyDescent="0.2">
      <c r="D71" s="8"/>
      <c r="E71" s="8"/>
    </row>
  </sheetData>
  <pageMargins left="0.7" right="0.7" top="0.75" bottom="0.75" header="0.3" footer="0.3"/>
  <pageSetup paperSize="9" fitToHeight="0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C8D55-2522-4AAA-8E53-24CC6D9D7A68}">
  <sheetPr>
    <pageSetUpPr fitToPage="1"/>
  </sheetPr>
  <dimension ref="A1:ALZ81"/>
  <sheetViews>
    <sheetView workbookViewId="0">
      <selection sqref="A1:B1048576"/>
    </sheetView>
  </sheetViews>
  <sheetFormatPr defaultRowHeight="62.25" customHeight="1" x14ac:dyDescent="0.2"/>
  <cols>
    <col min="1" max="1" width="64.25" style="107" customWidth="1"/>
    <col min="2" max="2" width="20" style="107" customWidth="1"/>
    <col min="3" max="3" width="31" style="1" customWidth="1"/>
    <col min="4" max="4" width="11.75" style="1" customWidth="1"/>
    <col min="5" max="5" width="12.75" style="1" customWidth="1"/>
    <col min="6" max="6" width="11" style="1" customWidth="1"/>
    <col min="7" max="8" width="11.5" style="1" customWidth="1"/>
    <col min="9" max="9" width="12" style="1" customWidth="1"/>
    <col min="10" max="10" width="11.5" style="1" customWidth="1"/>
    <col min="11" max="1014" width="9" style="1" customWidth="1"/>
  </cols>
  <sheetData>
    <row r="1" spans="1:1014" ht="44.25" customHeight="1" x14ac:dyDescent="0.2">
      <c r="A1" s="97" t="s">
        <v>152</v>
      </c>
      <c r="B1" s="97"/>
      <c r="C1" s="81"/>
      <c r="D1" s="81"/>
      <c r="E1" s="81"/>
      <c r="F1" s="81"/>
    </row>
    <row r="2" spans="1:1014" s="7" customFormat="1" ht="46.5" customHeight="1" x14ac:dyDescent="0.2">
      <c r="A2" s="120" t="s">
        <v>145</v>
      </c>
      <c r="B2" s="120" t="s">
        <v>153</v>
      </c>
      <c r="C2" s="86"/>
      <c r="D2" s="86"/>
      <c r="E2" s="86"/>
      <c r="F2" s="86"/>
      <c r="G2" s="9"/>
      <c r="H2" s="9"/>
      <c r="I2" s="9"/>
      <c r="J2" s="9"/>
      <c r="K2" s="9"/>
      <c r="L2" s="82"/>
      <c r="M2" s="82"/>
      <c r="N2" s="82"/>
      <c r="O2" s="9"/>
      <c r="P2" s="9"/>
      <c r="Q2" s="9"/>
      <c r="R2" s="9"/>
      <c r="S2" s="9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</row>
    <row r="3" spans="1:1014" ht="21.75" customHeight="1" x14ac:dyDescent="0.25">
      <c r="A3" s="99" t="s">
        <v>12</v>
      </c>
      <c r="B3" s="121">
        <v>436314.3</v>
      </c>
      <c r="C3" s="83"/>
      <c r="D3" s="46"/>
      <c r="E3" s="47"/>
      <c r="G3" s="17"/>
      <c r="H3" s="18"/>
      <c r="I3" s="17"/>
      <c r="J3" s="9"/>
      <c r="K3" s="9"/>
      <c r="L3" s="17"/>
      <c r="M3" s="18"/>
      <c r="N3" s="17"/>
      <c r="O3" s="9"/>
    </row>
    <row r="4" spans="1:1014" ht="21.75" customHeight="1" x14ac:dyDescent="0.25">
      <c r="A4" s="101" t="s">
        <v>68</v>
      </c>
      <c r="B4" s="122">
        <v>37000</v>
      </c>
      <c r="C4" s="9"/>
      <c r="D4" s="46"/>
      <c r="E4" s="9"/>
      <c r="F4" s="42"/>
      <c r="G4" s="17"/>
      <c r="H4" s="18"/>
      <c r="I4" s="17"/>
      <c r="J4" s="9"/>
      <c r="K4" s="9"/>
      <c r="L4" s="17"/>
      <c r="M4" s="18"/>
      <c r="N4" s="17"/>
      <c r="O4" s="9"/>
    </row>
    <row r="5" spans="1:1014" ht="21.75" customHeight="1" x14ac:dyDescent="0.25">
      <c r="A5" s="99" t="s">
        <v>14</v>
      </c>
      <c r="B5" s="121">
        <v>0</v>
      </c>
      <c r="C5" s="91"/>
      <c r="D5" s="47"/>
      <c r="E5" s="9"/>
      <c r="F5" s="42"/>
      <c r="G5" s="18"/>
      <c r="H5" s="17"/>
      <c r="I5" s="17"/>
      <c r="J5" s="9"/>
      <c r="K5" s="9"/>
      <c r="L5" s="18"/>
      <c r="M5" s="17"/>
      <c r="N5" s="17"/>
      <c r="O5" s="9"/>
    </row>
    <row r="6" spans="1:1014" ht="21.75" customHeight="1" x14ac:dyDescent="0.25">
      <c r="A6" s="101" t="s">
        <v>141</v>
      </c>
      <c r="B6" s="123">
        <v>50000</v>
      </c>
      <c r="C6" s="9"/>
      <c r="D6" s="47"/>
      <c r="E6" s="9"/>
      <c r="F6" s="42"/>
      <c r="G6" s="22"/>
      <c r="H6" s="17"/>
      <c r="I6" s="17"/>
      <c r="J6" s="9"/>
      <c r="K6" s="9"/>
      <c r="L6" s="18"/>
      <c r="M6" s="17"/>
      <c r="N6" s="17"/>
      <c r="O6" s="9"/>
    </row>
    <row r="7" spans="1:1014" ht="21.75" customHeight="1" x14ac:dyDescent="0.25">
      <c r="A7" s="101" t="s">
        <v>15</v>
      </c>
      <c r="B7" s="123">
        <v>298014.3</v>
      </c>
      <c r="C7" s="9"/>
      <c r="D7" s="47"/>
      <c r="E7" s="9"/>
      <c r="F7" s="42"/>
      <c r="G7" s="18"/>
      <c r="H7" s="20"/>
      <c r="I7" s="17"/>
      <c r="J7" s="9"/>
      <c r="K7" s="9"/>
      <c r="L7" s="18"/>
      <c r="M7" s="20"/>
      <c r="N7" s="17"/>
      <c r="O7" s="9"/>
    </row>
    <row r="8" spans="1:1014" ht="21.75" customHeight="1" x14ac:dyDescent="0.25">
      <c r="A8" s="101" t="s">
        <v>142</v>
      </c>
      <c r="B8" s="122">
        <v>275214.3</v>
      </c>
      <c r="C8" s="9"/>
      <c r="D8" s="9"/>
      <c r="E8" s="48"/>
      <c r="F8" s="42"/>
      <c r="G8" s="22"/>
      <c r="H8" s="20"/>
      <c r="I8" s="17"/>
      <c r="J8" s="9"/>
      <c r="K8" s="9"/>
      <c r="L8" s="18"/>
      <c r="M8" s="20"/>
      <c r="N8" s="17"/>
      <c r="O8" s="9"/>
    </row>
    <row r="9" spans="1:1014" ht="21.75" customHeight="1" x14ac:dyDescent="0.25">
      <c r="A9" s="101" t="s">
        <v>102</v>
      </c>
      <c r="B9" s="122">
        <v>22800</v>
      </c>
      <c r="C9" s="9"/>
      <c r="D9" s="9"/>
      <c r="E9" s="48"/>
      <c r="F9" s="42"/>
      <c r="G9" s="18"/>
      <c r="H9" s="20"/>
      <c r="I9" s="17"/>
      <c r="J9" s="9"/>
      <c r="K9" s="9"/>
      <c r="L9" s="18"/>
      <c r="M9" s="20"/>
      <c r="N9" s="17"/>
      <c r="O9" s="9"/>
    </row>
    <row r="10" spans="1:1014" ht="21.75" customHeight="1" x14ac:dyDescent="0.25">
      <c r="A10" s="99" t="s">
        <v>16</v>
      </c>
      <c r="B10" s="121">
        <v>51300</v>
      </c>
      <c r="C10" s="91"/>
      <c r="D10" s="47"/>
      <c r="E10" s="9"/>
      <c r="F10" s="42"/>
      <c r="G10" s="18"/>
      <c r="H10" s="20"/>
      <c r="I10" s="17"/>
      <c r="J10" s="9"/>
      <c r="K10" s="9"/>
      <c r="L10" s="18"/>
      <c r="M10" s="20"/>
      <c r="N10" s="17"/>
      <c r="O10" s="9"/>
    </row>
    <row r="11" spans="1:1014" ht="21.75" customHeight="1" x14ac:dyDescent="0.25">
      <c r="A11" s="96" t="s">
        <v>117</v>
      </c>
      <c r="B11" s="122">
        <v>51300</v>
      </c>
      <c r="C11" s="9"/>
      <c r="D11" s="9"/>
      <c r="E11" s="48"/>
      <c r="F11" s="42"/>
      <c r="G11" s="18"/>
      <c r="H11" s="20"/>
      <c r="I11" s="17"/>
      <c r="J11" s="9"/>
      <c r="K11" s="9"/>
      <c r="L11" s="18"/>
      <c r="M11" s="20"/>
      <c r="N11" s="17"/>
      <c r="O11" s="9"/>
    </row>
    <row r="12" spans="1:1014" ht="21.75" customHeight="1" x14ac:dyDescent="0.25">
      <c r="A12" s="96" t="s">
        <v>8</v>
      </c>
      <c r="B12" s="122">
        <v>0</v>
      </c>
      <c r="C12" s="9"/>
      <c r="D12" s="9"/>
      <c r="E12" s="48"/>
      <c r="F12" s="42"/>
      <c r="G12" s="18"/>
      <c r="H12" s="20"/>
      <c r="I12" s="17"/>
      <c r="J12" s="9"/>
      <c r="K12" s="9"/>
      <c r="L12" s="18"/>
      <c r="M12" s="20"/>
      <c r="N12" s="17"/>
      <c r="O12" s="9"/>
    </row>
    <row r="13" spans="1:1014" ht="21.75" customHeight="1" x14ac:dyDescent="0.25">
      <c r="A13" s="99" t="s">
        <v>17</v>
      </c>
      <c r="B13" s="123">
        <v>436314.2986000001</v>
      </c>
      <c r="C13" s="83"/>
      <c r="D13" s="47"/>
      <c r="E13" s="47"/>
      <c r="G13" s="23"/>
      <c r="H13" s="18"/>
      <c r="I13" s="17"/>
      <c r="J13" s="9"/>
      <c r="K13" s="9"/>
      <c r="L13" s="18"/>
      <c r="M13" s="18"/>
      <c r="N13" s="17"/>
      <c r="O13" s="9"/>
    </row>
    <row r="14" spans="1:1014" ht="21.75" customHeight="1" x14ac:dyDescent="0.25">
      <c r="A14" s="99" t="s">
        <v>2</v>
      </c>
      <c r="B14" s="123">
        <v>12000</v>
      </c>
      <c r="C14" s="83"/>
      <c r="D14" s="47"/>
      <c r="E14" s="9"/>
      <c r="F14" s="42"/>
      <c r="G14" s="22"/>
      <c r="H14" s="17"/>
      <c r="I14" s="17"/>
      <c r="J14" s="17"/>
      <c r="K14" s="18"/>
      <c r="L14" s="18"/>
      <c r="M14" s="17"/>
      <c r="N14" s="17"/>
      <c r="O14" s="9"/>
    </row>
    <row r="15" spans="1:1014" ht="21.75" customHeight="1" x14ac:dyDescent="0.25">
      <c r="A15" s="104" t="s">
        <v>18</v>
      </c>
      <c r="B15" s="122">
        <v>1500</v>
      </c>
      <c r="C15" s="9"/>
      <c r="D15" s="9"/>
      <c r="E15" s="47"/>
      <c r="F15" s="42"/>
      <c r="G15" s="18"/>
      <c r="H15" s="18"/>
      <c r="I15" s="17"/>
      <c r="J15" s="18"/>
      <c r="K15" s="17"/>
      <c r="L15" s="18"/>
      <c r="M15" s="18"/>
      <c r="N15" s="17"/>
      <c r="O15" s="9"/>
    </row>
    <row r="16" spans="1:1014" ht="21.75" customHeight="1" x14ac:dyDescent="0.25">
      <c r="A16" s="104" t="s">
        <v>19</v>
      </c>
      <c r="B16" s="122">
        <v>3000</v>
      </c>
      <c r="C16" s="9"/>
      <c r="D16" s="9"/>
      <c r="E16" s="47"/>
      <c r="F16" s="42"/>
      <c r="G16" s="82"/>
      <c r="H16" s="82"/>
      <c r="I16" s="82"/>
      <c r="J16" s="18"/>
      <c r="K16" s="20"/>
      <c r="L16" s="18"/>
      <c r="M16" s="18"/>
      <c r="N16" s="17"/>
      <c r="O16" s="9"/>
    </row>
    <row r="17" spans="1:17" ht="21.75" customHeight="1" x14ac:dyDescent="0.25">
      <c r="A17" s="104" t="s">
        <v>110</v>
      </c>
      <c r="B17" s="122">
        <v>3000</v>
      </c>
      <c r="C17" s="9"/>
      <c r="D17" s="9"/>
      <c r="E17" s="47"/>
      <c r="F17" s="42"/>
      <c r="G17" s="9"/>
      <c r="H17" s="9"/>
      <c r="I17" s="9"/>
      <c r="J17" s="18"/>
      <c r="K17" s="20"/>
      <c r="L17" s="18"/>
      <c r="M17" s="18"/>
      <c r="N17" s="17"/>
      <c r="O17" s="9"/>
    </row>
    <row r="18" spans="1:17" ht="21.75" customHeight="1" x14ac:dyDescent="0.25">
      <c r="A18" s="104" t="s">
        <v>20</v>
      </c>
      <c r="B18" s="122">
        <v>0</v>
      </c>
      <c r="C18" s="9"/>
      <c r="D18" s="9"/>
      <c r="E18" s="47"/>
      <c r="F18" s="42"/>
      <c r="G18" s="8"/>
      <c r="H18" s="8"/>
      <c r="I18" s="19"/>
      <c r="J18" s="18"/>
      <c r="K18" s="20"/>
      <c r="L18" s="18"/>
      <c r="M18" s="18"/>
      <c r="N18" s="17"/>
      <c r="O18" s="9"/>
    </row>
    <row r="19" spans="1:17" ht="21.75" customHeight="1" x14ac:dyDescent="0.25">
      <c r="A19" s="104" t="s">
        <v>7</v>
      </c>
      <c r="B19" s="122">
        <v>4500</v>
      </c>
      <c r="C19" s="9"/>
      <c r="D19" s="9"/>
      <c r="E19" s="47"/>
      <c r="F19" s="42"/>
      <c r="G19" s="17"/>
      <c r="H19" s="18"/>
      <c r="I19" s="17"/>
      <c r="J19" s="18"/>
      <c r="K19" s="18"/>
      <c r="L19" s="18"/>
      <c r="M19" s="18"/>
      <c r="N19" s="17"/>
      <c r="O19" s="9"/>
    </row>
    <row r="20" spans="1:17" ht="21.75" customHeight="1" x14ac:dyDescent="0.25">
      <c r="A20" s="99" t="s">
        <v>21</v>
      </c>
      <c r="B20" s="123">
        <v>50000</v>
      </c>
      <c r="C20" s="83"/>
      <c r="D20" s="47"/>
      <c r="E20" s="9"/>
      <c r="F20" s="42"/>
      <c r="G20" s="18"/>
      <c r="H20" s="17"/>
      <c r="I20" s="17"/>
      <c r="J20" s="18"/>
      <c r="K20" s="17"/>
      <c r="L20" s="18"/>
      <c r="M20" s="17"/>
      <c r="N20" s="17"/>
      <c r="O20" s="9"/>
    </row>
    <row r="21" spans="1:17" ht="21.75" customHeight="1" x14ac:dyDescent="0.25">
      <c r="A21" s="104" t="s">
        <v>58</v>
      </c>
      <c r="B21" s="122">
        <v>50000</v>
      </c>
      <c r="C21" s="9"/>
      <c r="D21" s="9"/>
      <c r="E21" s="47"/>
      <c r="F21" s="42"/>
      <c r="G21" s="18"/>
      <c r="H21" s="20"/>
      <c r="I21" s="17"/>
      <c r="J21" s="18"/>
      <c r="K21" s="18"/>
      <c r="L21" s="18"/>
      <c r="M21" s="18"/>
      <c r="N21" s="17"/>
      <c r="O21" s="9"/>
    </row>
    <row r="22" spans="1:17" ht="21.75" customHeight="1" x14ac:dyDescent="0.25">
      <c r="A22" s="99" t="s">
        <v>23</v>
      </c>
      <c r="B22" s="123">
        <v>0</v>
      </c>
      <c r="C22" s="83"/>
      <c r="D22" s="47"/>
      <c r="E22" s="9"/>
      <c r="F22" s="42"/>
      <c r="G22" s="18"/>
      <c r="H22" s="20"/>
      <c r="I22" s="17"/>
      <c r="J22" s="18"/>
      <c r="K22" s="18"/>
      <c r="L22" s="18"/>
      <c r="M22" s="17"/>
      <c r="N22" s="17"/>
      <c r="O22" s="9"/>
    </row>
    <row r="23" spans="1:17" ht="21.75" customHeight="1" x14ac:dyDescent="0.25">
      <c r="A23" s="104" t="s">
        <v>24</v>
      </c>
      <c r="B23" s="122">
        <v>0</v>
      </c>
      <c r="C23" s="9"/>
      <c r="D23" s="9"/>
      <c r="E23" s="47"/>
      <c r="F23" s="42"/>
      <c r="G23" s="18"/>
      <c r="H23" s="20"/>
      <c r="I23" s="17"/>
      <c r="J23" s="18"/>
      <c r="K23" s="18"/>
      <c r="L23" s="18"/>
      <c r="M23" s="18"/>
      <c r="N23" s="17"/>
      <c r="O23" s="9"/>
    </row>
    <row r="24" spans="1:17" ht="21.75" customHeight="1" x14ac:dyDescent="0.25">
      <c r="A24" s="99" t="s">
        <v>25</v>
      </c>
      <c r="B24" s="123">
        <v>45150</v>
      </c>
      <c r="C24" s="83"/>
      <c r="D24" s="47"/>
      <c r="E24" s="9"/>
      <c r="F24" s="42"/>
      <c r="G24" s="18"/>
      <c r="H24" s="20"/>
      <c r="I24" s="17"/>
      <c r="J24" s="18"/>
      <c r="K24" s="18"/>
      <c r="L24" s="18"/>
      <c r="M24" s="17"/>
      <c r="N24" s="17"/>
      <c r="O24" s="9"/>
    </row>
    <row r="25" spans="1:17" ht="21.75" customHeight="1" x14ac:dyDescent="0.25">
      <c r="A25" s="104" t="s">
        <v>27</v>
      </c>
      <c r="B25" s="122">
        <v>4500</v>
      </c>
      <c r="C25" s="9"/>
      <c r="D25" s="9"/>
      <c r="E25" s="46"/>
      <c r="F25" s="42"/>
      <c r="G25" s="18"/>
      <c r="H25" s="18"/>
      <c r="I25" s="17"/>
      <c r="J25" s="18"/>
      <c r="K25" s="17"/>
      <c r="L25" s="18"/>
      <c r="M25" s="17"/>
      <c r="N25" s="17"/>
      <c r="O25" s="9"/>
    </row>
    <row r="26" spans="1:17" ht="21.75" customHeight="1" x14ac:dyDescent="0.25">
      <c r="A26" s="104" t="s">
        <v>98</v>
      </c>
      <c r="B26" s="122">
        <v>23560</v>
      </c>
      <c r="C26" s="9"/>
      <c r="D26" s="9"/>
      <c r="E26" s="46"/>
      <c r="F26" s="42"/>
      <c r="G26" s="18"/>
      <c r="H26" s="17"/>
      <c r="I26" s="17"/>
      <c r="J26" s="18"/>
      <c r="K26" s="18"/>
      <c r="L26" s="18"/>
      <c r="M26" s="17"/>
      <c r="N26" s="17"/>
      <c r="O26" s="9"/>
    </row>
    <row r="27" spans="1:17" ht="21.75" customHeight="1" x14ac:dyDescent="0.25">
      <c r="A27" s="104" t="s">
        <v>59</v>
      </c>
      <c r="B27" s="122">
        <v>11000</v>
      </c>
      <c r="C27" s="9"/>
      <c r="D27" s="9"/>
      <c r="E27" s="46"/>
      <c r="F27" s="42"/>
      <c r="G27" s="18"/>
      <c r="H27" s="18"/>
      <c r="I27" s="17"/>
      <c r="J27" s="18"/>
      <c r="K27" s="17"/>
      <c r="L27" s="18"/>
      <c r="M27" s="17"/>
      <c r="N27" s="17"/>
      <c r="O27" s="9"/>
    </row>
    <row r="28" spans="1:17" ht="21.75" customHeight="1" x14ac:dyDescent="0.25">
      <c r="A28" s="104" t="s">
        <v>60</v>
      </c>
      <c r="B28" s="122">
        <v>4390</v>
      </c>
      <c r="C28" s="9"/>
      <c r="D28" s="9"/>
      <c r="E28" s="47"/>
      <c r="F28" s="42"/>
      <c r="G28" s="18"/>
      <c r="H28" s="18"/>
      <c r="I28" s="17"/>
      <c r="J28" s="18"/>
      <c r="K28" s="18"/>
      <c r="L28" s="18"/>
      <c r="M28" s="18"/>
      <c r="N28" s="17"/>
      <c r="O28" s="17"/>
      <c r="P28" s="4"/>
      <c r="Q28" s="3"/>
    </row>
    <row r="29" spans="1:17" ht="21.75" customHeight="1" x14ac:dyDescent="0.25">
      <c r="A29" s="104" t="s">
        <v>61</v>
      </c>
      <c r="B29" s="122">
        <v>0</v>
      </c>
      <c r="C29" s="9"/>
      <c r="D29" s="9"/>
      <c r="E29" s="47"/>
      <c r="F29" s="42"/>
      <c r="G29" s="18"/>
      <c r="H29" s="18"/>
      <c r="I29" s="17"/>
      <c r="J29" s="18"/>
      <c r="K29" s="17"/>
      <c r="L29" s="18"/>
      <c r="M29" s="18"/>
      <c r="N29" s="17"/>
      <c r="O29" s="18"/>
      <c r="P29" s="3"/>
      <c r="Q29" s="3"/>
    </row>
    <row r="30" spans="1:17" ht="21.75" customHeight="1" x14ac:dyDescent="0.25">
      <c r="A30" s="104" t="s">
        <v>39</v>
      </c>
      <c r="B30" s="122">
        <v>1700</v>
      </c>
      <c r="C30" s="9"/>
      <c r="D30" s="9"/>
      <c r="E30" s="47"/>
      <c r="F30" s="42"/>
      <c r="G30" s="18"/>
      <c r="H30" s="18"/>
      <c r="I30" s="17"/>
      <c r="J30" s="18"/>
      <c r="K30" s="17"/>
      <c r="L30" s="18"/>
      <c r="M30" s="18"/>
      <c r="N30" s="17"/>
      <c r="O30" s="18"/>
      <c r="P30" s="5"/>
      <c r="Q30" s="3"/>
    </row>
    <row r="31" spans="1:17" ht="21.75" customHeight="1" x14ac:dyDescent="0.25">
      <c r="A31" s="99" t="s">
        <v>30</v>
      </c>
      <c r="B31" s="123">
        <v>66956</v>
      </c>
      <c r="C31" s="83"/>
      <c r="D31" s="47"/>
      <c r="E31" s="9"/>
      <c r="F31" s="42"/>
      <c r="G31" s="18"/>
      <c r="H31" s="18"/>
      <c r="I31" s="17"/>
      <c r="J31" s="18"/>
      <c r="K31" s="17"/>
      <c r="L31" s="18"/>
      <c r="M31" s="17"/>
      <c r="N31" s="17"/>
      <c r="O31" s="18"/>
      <c r="P31" s="5"/>
      <c r="Q31" s="3"/>
    </row>
    <row r="32" spans="1:17" ht="21.75" customHeight="1" x14ac:dyDescent="0.25">
      <c r="A32" s="104" t="s">
        <v>62</v>
      </c>
      <c r="B32" s="122">
        <v>16500</v>
      </c>
      <c r="C32" s="9"/>
      <c r="D32" s="9"/>
      <c r="E32" s="47"/>
      <c r="F32" s="42"/>
      <c r="G32" s="18"/>
      <c r="H32" s="17"/>
      <c r="I32" s="17"/>
      <c r="J32" s="18"/>
      <c r="K32" s="17"/>
      <c r="L32" s="18"/>
      <c r="M32" s="18"/>
      <c r="N32" s="17"/>
      <c r="O32" s="18"/>
      <c r="P32" s="4"/>
      <c r="Q32" s="3"/>
    </row>
    <row r="33" spans="1:17" ht="21.75" customHeight="1" x14ac:dyDescent="0.25">
      <c r="A33" s="104" t="s">
        <v>63</v>
      </c>
      <c r="B33" s="122">
        <v>6000</v>
      </c>
      <c r="C33" s="9"/>
      <c r="D33" s="9"/>
      <c r="E33" s="47"/>
      <c r="F33" s="45"/>
      <c r="G33" s="18"/>
      <c r="H33" s="18"/>
      <c r="I33" s="17"/>
      <c r="J33" s="18"/>
      <c r="K33" s="18"/>
      <c r="L33" s="18"/>
      <c r="M33" s="18"/>
      <c r="N33" s="21"/>
      <c r="O33" s="18"/>
      <c r="P33" s="3"/>
      <c r="Q33" s="3"/>
    </row>
    <row r="34" spans="1:17" ht="21.75" customHeight="1" x14ac:dyDescent="0.25">
      <c r="A34" s="104" t="s">
        <v>64</v>
      </c>
      <c r="B34" s="122">
        <v>0</v>
      </c>
      <c r="C34" s="9"/>
      <c r="D34" s="9"/>
      <c r="E34" s="47"/>
      <c r="F34" s="45"/>
      <c r="G34" s="18"/>
      <c r="H34" s="17"/>
      <c r="I34" s="17"/>
      <c r="J34" s="18"/>
      <c r="K34" s="18"/>
      <c r="L34" s="18"/>
      <c r="M34" s="18"/>
      <c r="N34" s="21"/>
      <c r="O34" s="18"/>
      <c r="P34" s="4"/>
      <c r="Q34" s="3"/>
    </row>
    <row r="35" spans="1:17" ht="21.75" customHeight="1" x14ac:dyDescent="0.25">
      <c r="A35" s="104" t="s">
        <v>65</v>
      </c>
      <c r="B35" s="122">
        <v>38800</v>
      </c>
      <c r="C35" s="9"/>
      <c r="D35" s="9"/>
      <c r="E35" s="47"/>
      <c r="F35" s="45"/>
      <c r="G35" s="18"/>
      <c r="H35" s="18"/>
      <c r="I35" s="17"/>
      <c r="J35" s="18"/>
      <c r="K35" s="18"/>
      <c r="L35" s="18"/>
      <c r="M35" s="18"/>
      <c r="N35" s="21"/>
      <c r="O35" s="18"/>
      <c r="P35" s="4"/>
      <c r="Q35" s="3"/>
    </row>
    <row r="36" spans="1:17" ht="21.75" customHeight="1" x14ac:dyDescent="0.25">
      <c r="A36" s="104" t="s">
        <v>35</v>
      </c>
      <c r="B36" s="122">
        <v>5656</v>
      </c>
      <c r="C36" s="9"/>
      <c r="D36" s="9"/>
      <c r="E36" s="47"/>
      <c r="F36" s="42"/>
      <c r="G36" s="18"/>
      <c r="H36" s="17"/>
      <c r="I36" s="17"/>
      <c r="J36" s="18"/>
      <c r="K36" s="17"/>
      <c r="L36" s="18"/>
      <c r="M36" s="18"/>
      <c r="N36" s="17"/>
      <c r="O36" s="18"/>
      <c r="P36" s="4"/>
      <c r="Q36" s="3"/>
    </row>
    <row r="37" spans="1:17" ht="21.75" customHeight="1" x14ac:dyDescent="0.25">
      <c r="A37" s="99" t="s">
        <v>36</v>
      </c>
      <c r="B37" s="123">
        <v>135531.28</v>
      </c>
      <c r="C37" s="83"/>
      <c r="D37" s="47"/>
      <c r="E37" s="9"/>
      <c r="F37" s="42"/>
      <c r="G37" s="18"/>
      <c r="H37" s="17"/>
      <c r="I37" s="17"/>
      <c r="J37" s="18"/>
      <c r="K37" s="18"/>
      <c r="L37" s="18"/>
      <c r="M37" s="17"/>
      <c r="N37" s="17"/>
      <c r="O37" s="18"/>
      <c r="P37" s="4"/>
      <c r="Q37" s="3"/>
    </row>
    <row r="38" spans="1:17" ht="21.75" customHeight="1" x14ac:dyDescent="0.25">
      <c r="A38" s="99" t="s">
        <v>37</v>
      </c>
      <c r="B38" s="123">
        <v>30826.254000000001</v>
      </c>
      <c r="C38" s="83"/>
      <c r="D38" s="47"/>
      <c r="E38" s="9"/>
      <c r="F38" s="42"/>
      <c r="G38" s="18"/>
      <c r="H38" s="17"/>
      <c r="I38" s="17"/>
      <c r="J38" s="18"/>
      <c r="K38" s="18"/>
      <c r="L38" s="18"/>
      <c r="M38" s="17"/>
      <c r="N38" s="17"/>
      <c r="O38" s="18"/>
      <c r="P38" s="4"/>
      <c r="Q38" s="3"/>
    </row>
    <row r="39" spans="1:17" ht="21.75" customHeight="1" x14ac:dyDescent="0.25">
      <c r="A39" s="99" t="s">
        <v>1</v>
      </c>
      <c r="B39" s="123">
        <v>4834.28</v>
      </c>
      <c r="C39" s="83"/>
      <c r="D39" s="47"/>
      <c r="E39" s="9"/>
      <c r="F39" s="42"/>
      <c r="G39" s="18"/>
      <c r="H39" s="17"/>
      <c r="I39" s="17"/>
      <c r="J39" s="18"/>
      <c r="K39" s="18"/>
      <c r="L39" s="18"/>
      <c r="M39" s="17"/>
      <c r="N39" s="17"/>
      <c r="O39" s="18"/>
      <c r="P39" s="3"/>
      <c r="Q39" s="3"/>
    </row>
    <row r="40" spans="1:17" ht="35.25" customHeight="1" x14ac:dyDescent="0.25">
      <c r="A40" s="102" t="s">
        <v>118</v>
      </c>
      <c r="B40" s="123">
        <v>3016.4845999999998</v>
      </c>
      <c r="C40" s="85"/>
      <c r="D40" s="47"/>
      <c r="E40" s="9"/>
      <c r="F40" s="42"/>
      <c r="G40" s="18"/>
      <c r="H40" s="18"/>
      <c r="I40" s="17"/>
      <c r="J40" s="18"/>
      <c r="K40" s="18"/>
      <c r="L40" s="18"/>
      <c r="M40" s="17"/>
      <c r="N40" s="17"/>
      <c r="O40" s="18"/>
      <c r="P40" s="4"/>
      <c r="Q40" s="3"/>
    </row>
    <row r="41" spans="1:17" ht="21.75" customHeight="1" x14ac:dyDescent="0.25">
      <c r="A41" s="99" t="s">
        <v>38</v>
      </c>
      <c r="B41" s="123">
        <v>1000</v>
      </c>
      <c r="C41" s="83"/>
      <c r="D41" s="47"/>
      <c r="E41" s="9"/>
      <c r="F41" s="42"/>
      <c r="G41" s="18"/>
      <c r="H41" s="18"/>
      <c r="I41" s="17"/>
      <c r="J41" s="18"/>
      <c r="K41" s="18"/>
      <c r="L41" s="18"/>
      <c r="M41" s="17"/>
      <c r="N41" s="17"/>
      <c r="O41" s="18"/>
      <c r="P41" s="3"/>
      <c r="Q41" s="3"/>
    </row>
    <row r="42" spans="1:17" ht="21.75" customHeight="1" x14ac:dyDescent="0.25">
      <c r="A42" s="101" t="s">
        <v>108</v>
      </c>
      <c r="B42" s="123">
        <v>47000</v>
      </c>
      <c r="C42" s="39"/>
      <c r="D42" s="47"/>
      <c r="E42" s="9"/>
      <c r="F42" s="42"/>
      <c r="G42" s="18"/>
      <c r="H42" s="18"/>
      <c r="I42" s="17"/>
      <c r="J42" s="18"/>
      <c r="K42" s="17"/>
      <c r="L42" s="18"/>
      <c r="M42" s="17"/>
      <c r="N42" s="17"/>
      <c r="O42" s="18"/>
      <c r="P42" s="4"/>
      <c r="Q42" s="3"/>
    </row>
    <row r="43" spans="1:17" ht="21.75" customHeight="1" x14ac:dyDescent="0.25">
      <c r="A43" s="96" t="s">
        <v>116</v>
      </c>
      <c r="B43" s="122">
        <v>0</v>
      </c>
      <c r="C43" s="9"/>
      <c r="D43" s="47"/>
      <c r="E43" s="9"/>
      <c r="F43" s="42"/>
      <c r="G43" s="18"/>
      <c r="H43" s="17"/>
      <c r="I43" s="17"/>
      <c r="J43" s="18"/>
      <c r="K43" s="17"/>
      <c r="L43" s="18"/>
      <c r="M43" s="17"/>
      <c r="N43" s="17"/>
      <c r="O43" s="18"/>
      <c r="P43" s="4"/>
      <c r="Q43" s="3"/>
    </row>
    <row r="44" spans="1:17" ht="21.75" customHeight="1" x14ac:dyDescent="0.25">
      <c r="A44" s="101" t="s">
        <v>92</v>
      </c>
      <c r="B44" s="123">
        <v>40000</v>
      </c>
      <c r="C44" s="39"/>
      <c r="D44" s="47"/>
      <c r="E44" s="9"/>
      <c r="F44" s="42"/>
      <c r="G44" s="18"/>
      <c r="H44" s="18"/>
      <c r="I44" s="17"/>
      <c r="J44" s="18"/>
      <c r="K44" s="17"/>
      <c r="L44" s="18"/>
      <c r="M44" s="17"/>
      <c r="N44" s="17"/>
      <c r="O44" s="18"/>
      <c r="P44" s="3"/>
      <c r="Q44" s="3"/>
    </row>
    <row r="45" spans="1:17" ht="21.75" customHeight="1" x14ac:dyDescent="0.2">
      <c r="C45" s="9"/>
      <c r="D45" s="92"/>
      <c r="E45" s="92"/>
      <c r="F45" s="2"/>
      <c r="G45" s="18"/>
      <c r="H45" s="18"/>
      <c r="I45" s="21"/>
      <c r="J45" s="18"/>
      <c r="K45" s="17"/>
      <c r="L45" s="17"/>
      <c r="M45" s="9"/>
      <c r="N45" s="9"/>
      <c r="O45" s="18"/>
      <c r="P45" s="3"/>
      <c r="Q45" s="3"/>
    </row>
    <row r="46" spans="1:17" ht="21.75" customHeight="1" x14ac:dyDescent="0.2">
      <c r="A46" s="96" t="s">
        <v>154</v>
      </c>
      <c r="B46" s="96"/>
      <c r="C46" s="26"/>
      <c r="E46" s="26"/>
      <c r="G46" s="18"/>
      <c r="H46" s="18"/>
      <c r="I46" s="21"/>
      <c r="J46" s="18"/>
      <c r="K46" s="17"/>
      <c r="L46" s="12"/>
      <c r="M46" s="12"/>
      <c r="N46" s="19"/>
      <c r="O46" s="18"/>
      <c r="P46" s="3"/>
      <c r="Q46" s="3"/>
    </row>
    <row r="47" spans="1:17" ht="21.75" customHeight="1" x14ac:dyDescent="0.2">
      <c r="A47" s="96" t="s">
        <v>155</v>
      </c>
      <c r="B47" s="96"/>
      <c r="C47" s="26"/>
      <c r="D47" s="26"/>
      <c r="E47" s="26"/>
      <c r="G47" s="18"/>
      <c r="H47" s="18"/>
      <c r="I47" s="21"/>
      <c r="J47" s="18"/>
      <c r="K47" s="17"/>
      <c r="L47" s="17"/>
      <c r="M47" s="18"/>
      <c r="N47" s="17"/>
      <c r="O47" s="18"/>
      <c r="P47" s="3"/>
      <c r="Q47" s="3"/>
    </row>
    <row r="48" spans="1:17" ht="62.25" customHeight="1" x14ac:dyDescent="0.2">
      <c r="G48" s="18"/>
      <c r="H48" s="18"/>
      <c r="I48" s="17"/>
      <c r="J48" s="18"/>
      <c r="K48" s="17"/>
      <c r="L48" s="18"/>
      <c r="M48" s="17"/>
      <c r="N48" s="17"/>
      <c r="O48" s="18"/>
      <c r="P48" s="4"/>
      <c r="Q48" s="3"/>
    </row>
    <row r="49" spans="7:17" ht="62.25" customHeight="1" x14ac:dyDescent="0.2">
      <c r="G49" s="18"/>
      <c r="H49" s="17"/>
      <c r="I49" s="17"/>
      <c r="J49" s="18"/>
      <c r="K49" s="17"/>
      <c r="L49" s="18"/>
      <c r="M49" s="20"/>
      <c r="N49" s="17"/>
      <c r="O49" s="18"/>
      <c r="P49" s="4"/>
      <c r="Q49" s="3"/>
    </row>
    <row r="50" spans="7:17" ht="62.25" customHeight="1" x14ac:dyDescent="0.2">
      <c r="G50" s="18"/>
      <c r="H50" s="17"/>
      <c r="I50" s="17"/>
      <c r="J50" s="9"/>
      <c r="K50" s="9"/>
      <c r="L50" s="18"/>
      <c r="M50" s="20"/>
      <c r="N50" s="17"/>
      <c r="O50" s="18"/>
      <c r="P50" s="4"/>
      <c r="Q50" s="3"/>
    </row>
    <row r="51" spans="7:17" ht="62.25" customHeight="1" x14ac:dyDescent="0.2">
      <c r="G51" s="18"/>
      <c r="H51" s="17"/>
      <c r="I51" s="17"/>
      <c r="J51" s="9"/>
      <c r="K51" s="9"/>
      <c r="L51" s="18"/>
      <c r="M51" s="18"/>
      <c r="N51" s="17"/>
      <c r="O51" s="18"/>
      <c r="P51" s="3"/>
      <c r="Q51" s="3"/>
    </row>
    <row r="52" spans="7:17" ht="62.25" customHeight="1" x14ac:dyDescent="0.2">
      <c r="G52" s="18"/>
      <c r="H52" s="17"/>
      <c r="I52" s="17"/>
      <c r="J52" s="9"/>
      <c r="K52" s="9"/>
      <c r="L52" s="18"/>
      <c r="M52" s="17"/>
      <c r="N52" s="17"/>
      <c r="O52" s="18"/>
      <c r="P52" s="4"/>
      <c r="Q52" s="3"/>
    </row>
    <row r="53" spans="7:17" ht="62.25" customHeight="1" x14ac:dyDescent="0.2">
      <c r="G53" s="18"/>
      <c r="H53" s="17"/>
      <c r="I53" s="17"/>
      <c r="J53" s="9"/>
      <c r="K53" s="9"/>
      <c r="L53" s="18"/>
      <c r="M53" s="18"/>
      <c r="N53" s="17"/>
      <c r="O53" s="18"/>
      <c r="P53" s="4"/>
      <c r="Q53" s="6"/>
    </row>
    <row r="54" spans="7:17" ht="62.25" customHeight="1" x14ac:dyDescent="0.2">
      <c r="G54" s="18"/>
      <c r="H54" s="17"/>
      <c r="I54" s="17"/>
      <c r="J54" s="9"/>
      <c r="K54" s="9"/>
      <c r="L54" s="18"/>
      <c r="M54" s="18"/>
      <c r="N54" s="17"/>
      <c r="O54" s="18"/>
      <c r="P54" s="4"/>
      <c r="Q54" s="6"/>
    </row>
    <row r="55" spans="7:17" ht="62.25" customHeight="1" x14ac:dyDescent="0.2">
      <c r="G55" s="18"/>
      <c r="H55" s="18"/>
      <c r="I55" s="17"/>
      <c r="J55" s="9"/>
      <c r="K55" s="9"/>
      <c r="L55" s="18"/>
      <c r="M55" s="18"/>
      <c r="N55" s="17"/>
      <c r="O55" s="18"/>
      <c r="P55" s="4"/>
      <c r="Q55" s="6"/>
    </row>
    <row r="56" spans="7:17" ht="62.25" customHeight="1" x14ac:dyDescent="0.2">
      <c r="G56" s="18"/>
      <c r="H56" s="17"/>
      <c r="I56" s="17"/>
      <c r="J56" s="9"/>
      <c r="K56" s="9"/>
      <c r="L56" s="18"/>
      <c r="M56" s="18"/>
      <c r="N56" s="17"/>
      <c r="O56" s="18"/>
      <c r="P56" s="4"/>
      <c r="Q56" s="3"/>
    </row>
    <row r="57" spans="7:17" ht="62.25" customHeight="1" x14ac:dyDescent="0.2">
      <c r="G57" s="9"/>
      <c r="H57" s="9"/>
      <c r="I57" s="9"/>
      <c r="J57" s="9"/>
      <c r="K57" s="9"/>
      <c r="L57" s="18"/>
      <c r="M57" s="18"/>
      <c r="N57" s="17"/>
      <c r="O57" s="18"/>
      <c r="P57" s="3"/>
      <c r="Q57" s="3"/>
    </row>
    <row r="58" spans="7:17" ht="62.25" customHeight="1" x14ac:dyDescent="0.2">
      <c r="G58" s="9"/>
      <c r="H58" s="9"/>
      <c r="I58" s="9"/>
      <c r="J58" s="9"/>
      <c r="K58" s="9"/>
      <c r="L58" s="18"/>
      <c r="M58" s="17"/>
      <c r="N58" s="17"/>
      <c r="O58" s="18"/>
      <c r="P58" s="3"/>
      <c r="Q58" s="3"/>
    </row>
    <row r="59" spans="7:17" ht="62.25" customHeight="1" x14ac:dyDescent="0.2">
      <c r="G59" s="9"/>
      <c r="H59" s="9"/>
      <c r="I59" s="9"/>
      <c r="J59" s="9"/>
      <c r="K59" s="9"/>
      <c r="L59" s="18"/>
      <c r="M59" s="18"/>
      <c r="N59" s="17"/>
      <c r="O59" s="18"/>
      <c r="P59" s="3"/>
      <c r="Q59" s="3"/>
    </row>
    <row r="60" spans="7:17" ht="62.25" customHeight="1" x14ac:dyDescent="0.2">
      <c r="G60" s="9"/>
      <c r="H60" s="9"/>
      <c r="I60" s="9"/>
      <c r="J60" s="9"/>
      <c r="K60" s="9"/>
      <c r="L60" s="18"/>
      <c r="M60" s="17"/>
      <c r="N60" s="17"/>
      <c r="O60" s="18"/>
      <c r="P60" s="3"/>
      <c r="Q60" s="3"/>
    </row>
    <row r="61" spans="7:17" ht="62.25" customHeight="1" x14ac:dyDescent="0.2">
      <c r="G61" s="9"/>
      <c r="H61" s="9"/>
      <c r="I61" s="9"/>
      <c r="J61" s="9"/>
      <c r="K61" s="9"/>
      <c r="L61" s="18"/>
      <c r="M61" s="18"/>
      <c r="N61" s="17"/>
      <c r="O61" s="18"/>
      <c r="P61" s="3"/>
      <c r="Q61" s="3"/>
    </row>
    <row r="62" spans="7:17" ht="62.25" customHeight="1" x14ac:dyDescent="0.2">
      <c r="L62" s="16"/>
      <c r="M62" s="3"/>
      <c r="N62" s="3"/>
      <c r="O62" s="16"/>
      <c r="P62" s="3"/>
      <c r="Q62" s="3"/>
    </row>
    <row r="63" spans="7:17" ht="62.25" customHeight="1" x14ac:dyDescent="0.2">
      <c r="L63" s="16"/>
      <c r="M63" s="3"/>
      <c r="N63" s="3"/>
      <c r="O63" s="16"/>
      <c r="P63" s="3"/>
      <c r="Q63" s="3"/>
    </row>
    <row r="64" spans="7:17" ht="62.25" customHeight="1" x14ac:dyDescent="0.2">
      <c r="L64" s="16"/>
      <c r="M64" s="3"/>
      <c r="N64" s="3"/>
    </row>
    <row r="65" spans="12:14" ht="62.25" customHeight="1" x14ac:dyDescent="0.2">
      <c r="L65" s="16"/>
      <c r="M65" s="3"/>
      <c r="N65" s="3"/>
    </row>
    <row r="66" spans="12:14" ht="62.25" customHeight="1" x14ac:dyDescent="0.2">
      <c r="L66" s="16"/>
      <c r="M66" s="4"/>
      <c r="N66" s="3"/>
    </row>
    <row r="67" spans="12:14" ht="62.25" customHeight="1" x14ac:dyDescent="0.2">
      <c r="L67" s="16"/>
      <c r="M67" s="4"/>
      <c r="N67" s="3"/>
    </row>
    <row r="68" spans="12:14" ht="62.25" customHeight="1" x14ac:dyDescent="0.2">
      <c r="L68" s="16"/>
      <c r="M68" s="4"/>
      <c r="N68" s="3"/>
    </row>
    <row r="69" spans="12:14" ht="62.25" customHeight="1" x14ac:dyDescent="0.2">
      <c r="L69" s="16"/>
      <c r="M69" s="3"/>
      <c r="N69" s="3"/>
    </row>
    <row r="70" spans="12:14" ht="62.25" customHeight="1" x14ac:dyDescent="0.2">
      <c r="L70" s="16"/>
      <c r="M70" s="4"/>
      <c r="N70" s="3"/>
    </row>
    <row r="71" spans="12:14" ht="62.25" customHeight="1" x14ac:dyDescent="0.2">
      <c r="L71" s="16"/>
      <c r="M71" s="4"/>
      <c r="N71" s="6"/>
    </row>
    <row r="72" spans="12:14" ht="62.25" customHeight="1" x14ac:dyDescent="0.2">
      <c r="L72" s="16"/>
      <c r="M72" s="4"/>
      <c r="N72" s="6"/>
    </row>
    <row r="73" spans="12:14" ht="62.25" customHeight="1" x14ac:dyDescent="0.2">
      <c r="L73" s="16"/>
      <c r="M73" s="4"/>
      <c r="N73" s="6"/>
    </row>
    <row r="74" spans="12:14" ht="62.25" customHeight="1" x14ac:dyDescent="0.2">
      <c r="L74" s="16"/>
      <c r="M74" s="4"/>
      <c r="N74" s="3"/>
    </row>
    <row r="75" spans="12:14" ht="62.25" customHeight="1" x14ac:dyDescent="0.2">
      <c r="L75" s="16"/>
      <c r="M75" s="3"/>
      <c r="N75" s="3"/>
    </row>
    <row r="76" spans="12:14" ht="62.25" customHeight="1" x14ac:dyDescent="0.2">
      <c r="L76" s="16"/>
      <c r="M76" s="3"/>
      <c r="N76" s="3"/>
    </row>
    <row r="77" spans="12:14" ht="62.25" customHeight="1" x14ac:dyDescent="0.2">
      <c r="L77" s="16"/>
      <c r="M77" s="3"/>
      <c r="N77" s="3"/>
    </row>
    <row r="78" spans="12:14" ht="62.25" customHeight="1" x14ac:dyDescent="0.2">
      <c r="L78" s="16"/>
      <c r="M78" s="3"/>
      <c r="N78" s="3"/>
    </row>
    <row r="79" spans="12:14" ht="62.25" customHeight="1" x14ac:dyDescent="0.2">
      <c r="L79" s="16"/>
      <c r="M79" s="3"/>
      <c r="N79" s="3"/>
    </row>
    <row r="80" spans="12:14" ht="62.25" customHeight="1" x14ac:dyDescent="0.2">
      <c r="L80" s="16"/>
      <c r="M80" s="3"/>
      <c r="N80" s="3"/>
    </row>
    <row r="81" spans="12:14" ht="62.25" customHeight="1" x14ac:dyDescent="0.2">
      <c r="L81" s="16"/>
      <c r="M81" s="3"/>
      <c r="N81" s="3"/>
    </row>
  </sheetData>
  <pageMargins left="0.7" right="0.7" top="0.75" bottom="0.75" header="0.3" footer="0.3"/>
  <pageSetup paperSize="9" scale="10" fitToHeight="0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Z36"/>
  <sheetViews>
    <sheetView workbookViewId="0">
      <selection activeCell="A2" sqref="A2:B10"/>
    </sheetView>
  </sheetViews>
  <sheetFormatPr defaultColWidth="24.75" defaultRowHeight="15" x14ac:dyDescent="0.2"/>
  <cols>
    <col min="1" max="1" width="64.25" style="26" customWidth="1"/>
    <col min="2" max="1014" width="24.75" style="26"/>
    <col min="1015" max="16384" width="24.75" style="124"/>
  </cols>
  <sheetData>
    <row r="1" spans="1:14" ht="33.75" customHeight="1" x14ac:dyDescent="0.2">
      <c r="A1" s="125" t="s">
        <v>156</v>
      </c>
      <c r="E1" s="124"/>
    </row>
    <row r="2" spans="1:14" ht="42.75" customHeight="1" x14ac:dyDescent="0.2">
      <c r="A2" t="s">
        <v>147</v>
      </c>
      <c r="B2" t="s">
        <v>153</v>
      </c>
      <c r="C2" s="81"/>
      <c r="D2" s="81"/>
      <c r="E2" s="81"/>
    </row>
    <row r="3" spans="1:14" ht="20.25" customHeight="1" x14ac:dyDescent="0.25">
      <c r="A3" t="s">
        <v>84</v>
      </c>
      <c r="B3">
        <v>66956</v>
      </c>
      <c r="C3" s="83"/>
      <c r="D3" s="25"/>
      <c r="E3" s="124"/>
      <c r="G3" s="25"/>
      <c r="H3" s="25"/>
      <c r="I3" s="25"/>
      <c r="J3" s="25"/>
    </row>
    <row r="4" spans="1:14" x14ac:dyDescent="0.2">
      <c r="A4" t="s">
        <v>85</v>
      </c>
      <c r="B4"/>
      <c r="C4" s="28"/>
      <c r="D4" s="29"/>
      <c r="E4" s="29"/>
      <c r="G4" s="29"/>
      <c r="H4" s="29"/>
      <c r="I4" s="29"/>
      <c r="J4" s="29"/>
    </row>
    <row r="5" spans="1:14" x14ac:dyDescent="0.2">
      <c r="A5" t="s">
        <v>86</v>
      </c>
      <c r="B5">
        <v>40486</v>
      </c>
      <c r="C5" s="124"/>
      <c r="D5" s="124"/>
      <c r="E5" s="29"/>
      <c r="G5" s="29"/>
      <c r="H5" s="29"/>
      <c r="I5" s="29"/>
      <c r="J5" s="29"/>
    </row>
    <row r="6" spans="1:14" x14ac:dyDescent="0.2">
      <c r="A6" t="s">
        <v>87</v>
      </c>
      <c r="B6">
        <v>9000</v>
      </c>
      <c r="C6" s="124"/>
      <c r="D6" s="124"/>
      <c r="E6" s="29"/>
      <c r="G6" s="29"/>
      <c r="H6" s="29"/>
      <c r="I6" s="29"/>
      <c r="J6" s="29"/>
    </row>
    <row r="7" spans="1:14" x14ac:dyDescent="0.2">
      <c r="A7" t="s">
        <v>127</v>
      </c>
      <c r="B7">
        <v>17470</v>
      </c>
      <c r="C7" s="124"/>
      <c r="D7" s="124"/>
      <c r="E7" s="29"/>
      <c r="G7" s="29"/>
      <c r="H7" s="29"/>
      <c r="I7" s="29"/>
      <c r="J7" s="29"/>
    </row>
    <row r="8" spans="1:14" x14ac:dyDescent="0.2">
      <c r="A8"/>
      <c r="B8"/>
      <c r="C8" s="124"/>
      <c r="D8" s="124"/>
      <c r="E8" s="29"/>
      <c r="G8" s="29"/>
      <c r="H8" s="29"/>
      <c r="I8" s="29"/>
      <c r="J8" s="29"/>
    </row>
    <row r="9" spans="1:14" ht="18.75" customHeight="1" x14ac:dyDescent="0.2">
      <c r="A9" t="s">
        <v>154</v>
      </c>
      <c r="B9"/>
      <c r="D9" s="124"/>
      <c r="G9" s="29"/>
      <c r="H9" s="29"/>
      <c r="M9" s="29"/>
      <c r="N9" s="29"/>
    </row>
    <row r="10" spans="1:14" x14ac:dyDescent="0.2">
      <c r="A10" t="s">
        <v>155</v>
      </c>
      <c r="B10"/>
      <c r="G10" s="29"/>
      <c r="H10" s="29"/>
      <c r="M10" s="29"/>
      <c r="N10" s="29"/>
    </row>
    <row r="11" spans="1:14" x14ac:dyDescent="0.2">
      <c r="G11" s="29"/>
      <c r="H11" s="29"/>
      <c r="M11" s="29"/>
      <c r="N11" s="29"/>
    </row>
    <row r="12" spans="1:14" x14ac:dyDescent="0.2">
      <c r="G12" s="29"/>
      <c r="H12" s="29"/>
      <c r="M12" s="29"/>
      <c r="N12" s="29"/>
    </row>
    <row r="13" spans="1:14" x14ac:dyDescent="0.2">
      <c r="G13" s="29"/>
      <c r="H13" s="29"/>
      <c r="M13" s="29"/>
      <c r="N13" s="29"/>
    </row>
    <row r="14" spans="1:14" x14ac:dyDescent="0.2">
      <c r="G14" s="29"/>
      <c r="H14" s="29"/>
      <c r="M14" s="29"/>
      <c r="N14" s="29"/>
    </row>
    <row r="15" spans="1:14" x14ac:dyDescent="0.2">
      <c r="G15" s="29"/>
      <c r="H15" s="29"/>
      <c r="M15" s="29"/>
      <c r="N15" s="29"/>
    </row>
    <row r="16" spans="1:14" ht="15.75" x14ac:dyDescent="0.25">
      <c r="G16" s="29"/>
      <c r="H16" s="25"/>
      <c r="M16" s="29"/>
      <c r="N16" s="29"/>
    </row>
    <row r="17" spans="7:14" x14ac:dyDescent="0.2">
      <c r="G17" s="29"/>
      <c r="H17" s="29"/>
      <c r="M17" s="29"/>
      <c r="N17" s="29"/>
    </row>
    <row r="18" spans="7:14" x14ac:dyDescent="0.2">
      <c r="G18" s="29"/>
      <c r="H18" s="29"/>
      <c r="M18" s="29"/>
      <c r="N18" s="29"/>
    </row>
    <row r="19" spans="7:14" x14ac:dyDescent="0.2">
      <c r="G19" s="29"/>
      <c r="H19" s="29"/>
      <c r="M19" s="29"/>
      <c r="N19" s="29"/>
    </row>
    <row r="20" spans="7:14" x14ac:dyDescent="0.2">
      <c r="G20" s="29"/>
      <c r="H20" s="29"/>
      <c r="M20" s="29"/>
      <c r="N20" s="29"/>
    </row>
    <row r="21" spans="7:14" ht="15.75" x14ac:dyDescent="0.25">
      <c r="G21" s="57"/>
      <c r="H21" s="29"/>
      <c r="M21" s="29"/>
      <c r="N21" s="25"/>
    </row>
    <row r="22" spans="7:14" ht="15.75" x14ac:dyDescent="0.25">
      <c r="G22" s="57"/>
      <c r="H22" s="29"/>
      <c r="M22" s="29"/>
      <c r="N22" s="25"/>
    </row>
    <row r="23" spans="7:14" x14ac:dyDescent="0.2">
      <c r="G23" s="57"/>
      <c r="H23" s="29"/>
      <c r="M23" s="29"/>
      <c r="N23" s="29"/>
    </row>
    <row r="24" spans="7:14" x14ac:dyDescent="0.2">
      <c r="G24" s="57"/>
      <c r="H24" s="29"/>
      <c r="M24" s="29"/>
      <c r="N24" s="29"/>
    </row>
    <row r="25" spans="7:14" x14ac:dyDescent="0.2">
      <c r="G25" s="57"/>
      <c r="H25" s="29"/>
      <c r="M25" s="29"/>
      <c r="N25" s="29"/>
    </row>
    <row r="26" spans="7:14" x14ac:dyDescent="0.2">
      <c r="G26" s="57"/>
      <c r="H26" s="29"/>
    </row>
    <row r="27" spans="7:14" x14ac:dyDescent="0.2">
      <c r="G27" s="57"/>
      <c r="H27" s="29"/>
    </row>
    <row r="28" spans="7:14" x14ac:dyDescent="0.2">
      <c r="G28" s="57"/>
      <c r="H28" s="29"/>
    </row>
    <row r="29" spans="7:14" x14ac:dyDescent="0.2">
      <c r="G29" s="57"/>
      <c r="H29" s="29"/>
    </row>
    <row r="30" spans="7:14" x14ac:dyDescent="0.2">
      <c r="G30" s="57"/>
      <c r="H30" s="29"/>
    </row>
    <row r="31" spans="7:14" ht="15.75" x14ac:dyDescent="0.25">
      <c r="G31" s="57"/>
      <c r="H31" s="25"/>
    </row>
    <row r="32" spans="7:14" ht="15.75" x14ac:dyDescent="0.25">
      <c r="G32" s="57"/>
      <c r="H32" s="25"/>
    </row>
    <row r="33" spans="7:8" ht="15.75" x14ac:dyDescent="0.25">
      <c r="G33" s="57"/>
      <c r="H33" s="25"/>
    </row>
    <row r="34" spans="7:8" x14ac:dyDescent="0.2">
      <c r="G34" s="57"/>
      <c r="H34" s="29"/>
    </row>
    <row r="35" spans="7:8" x14ac:dyDescent="0.2">
      <c r="G35" s="57"/>
      <c r="H35" s="29"/>
    </row>
    <row r="36" spans="7:8" x14ac:dyDescent="0.2">
      <c r="G36" s="29"/>
      <c r="H36" s="29"/>
    </row>
  </sheetData>
  <pageMargins left="0.7" right="0.7" top="0.75" bottom="0.75" header="0.3" footer="0.3"/>
  <pageSetup paperSize="9" scale="10" fitToHeight="0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Z79"/>
  <sheetViews>
    <sheetView workbookViewId="0">
      <selection activeCell="A2" sqref="A2:B2"/>
    </sheetView>
  </sheetViews>
  <sheetFormatPr defaultColWidth="45.875" defaultRowHeight="15" x14ac:dyDescent="0.2"/>
  <cols>
    <col min="1" max="1" width="45.875" style="30"/>
    <col min="2" max="2" width="32.5" style="30" customWidth="1"/>
    <col min="3" max="3" width="28.75" style="30" customWidth="1"/>
    <col min="4" max="4" width="12.625" style="30" customWidth="1"/>
    <col min="5" max="5" width="12.25" style="30" customWidth="1"/>
    <col min="6" max="1014" width="45.875" style="30"/>
    <col min="1015" max="16384" width="45.875" style="33"/>
  </cols>
  <sheetData>
    <row r="1" spans="1:1014" ht="32.25" customHeight="1" x14ac:dyDescent="0.2">
      <c r="A1" s="81" t="s">
        <v>157</v>
      </c>
      <c r="B1" s="81"/>
      <c r="C1" s="81"/>
      <c r="D1" s="81"/>
      <c r="E1" s="81"/>
      <c r="F1" s="81"/>
    </row>
    <row r="2" spans="1:1014" s="36" customFormat="1" ht="27" customHeight="1" x14ac:dyDescent="0.2">
      <c r="A2" s="140" t="s">
        <v>144</v>
      </c>
      <c r="B2" s="140" t="s">
        <v>153</v>
      </c>
      <c r="C2" s="82"/>
      <c r="D2" s="82"/>
      <c r="E2" s="82"/>
      <c r="F2" s="82"/>
      <c r="G2" s="26"/>
      <c r="H2" s="26"/>
      <c r="I2" s="26"/>
      <c r="J2" s="26"/>
      <c r="K2" s="26"/>
      <c r="L2" s="82"/>
      <c r="M2" s="82"/>
      <c r="N2" s="82"/>
      <c r="O2" s="26"/>
      <c r="P2" s="26"/>
      <c r="Q2" s="26"/>
      <c r="R2" s="26"/>
      <c r="S2" s="26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</row>
    <row r="3" spans="1:1014" ht="15.75" x14ac:dyDescent="0.25">
      <c r="A3" s="83" t="s">
        <v>158</v>
      </c>
      <c r="B3" s="46">
        <v>722459.67</v>
      </c>
      <c r="C3" s="83"/>
      <c r="D3" s="46"/>
      <c r="E3" s="47"/>
      <c r="F3" s="124"/>
      <c r="G3" s="46"/>
      <c r="H3" s="47"/>
      <c r="I3" s="46"/>
      <c r="J3" s="26"/>
      <c r="K3" s="26"/>
      <c r="L3" s="46"/>
      <c r="M3" s="47"/>
      <c r="N3" s="46"/>
      <c r="O3" s="26"/>
    </row>
    <row r="4" spans="1:1014" ht="15.75" x14ac:dyDescent="0.25">
      <c r="A4" s="39" t="s">
        <v>68</v>
      </c>
      <c r="B4" s="47">
        <v>52880</v>
      </c>
      <c r="C4" s="39"/>
      <c r="D4" s="46"/>
      <c r="E4" s="33"/>
      <c r="F4" s="46"/>
      <c r="G4" s="48"/>
      <c r="H4" s="49"/>
      <c r="I4" s="50"/>
      <c r="J4" s="32"/>
      <c r="K4" s="32"/>
      <c r="L4" s="46"/>
      <c r="M4" s="47"/>
      <c r="N4" s="46"/>
      <c r="O4" s="26"/>
    </row>
    <row r="5" spans="1:1014" ht="15.75" x14ac:dyDescent="0.25">
      <c r="A5" s="83" t="s">
        <v>14</v>
      </c>
      <c r="B5" s="48">
        <v>536119.55000000005</v>
      </c>
      <c r="C5" s="83"/>
      <c r="D5" s="47"/>
      <c r="E5" s="33"/>
      <c r="F5" s="46"/>
      <c r="G5" s="49"/>
      <c r="H5" s="48"/>
      <c r="I5" s="48"/>
      <c r="J5" s="32"/>
      <c r="K5" s="32"/>
      <c r="L5" s="47"/>
      <c r="M5" s="46"/>
      <c r="N5" s="46"/>
      <c r="O5" s="26"/>
    </row>
    <row r="6" spans="1:1014" ht="15.75" x14ac:dyDescent="0.25">
      <c r="A6" s="27" t="s">
        <v>15</v>
      </c>
      <c r="B6" s="48">
        <v>0</v>
      </c>
      <c r="C6" s="27"/>
      <c r="D6" s="47"/>
      <c r="E6" s="33"/>
      <c r="F6" s="46"/>
      <c r="G6" s="49"/>
      <c r="H6" s="48"/>
      <c r="I6" s="48"/>
      <c r="J6" s="32"/>
      <c r="K6" s="32"/>
      <c r="L6" s="47"/>
      <c r="M6" s="48"/>
      <c r="N6" s="46"/>
      <c r="O6" s="26"/>
    </row>
    <row r="7" spans="1:1014" ht="15.75" x14ac:dyDescent="0.25">
      <c r="A7" s="27" t="s">
        <v>102</v>
      </c>
      <c r="B7" s="47">
        <v>0</v>
      </c>
      <c r="C7" s="33"/>
      <c r="D7" s="33"/>
      <c r="E7" s="48"/>
      <c r="F7" s="46"/>
      <c r="G7" s="49"/>
      <c r="H7" s="48"/>
      <c r="I7" s="48"/>
      <c r="J7" s="32"/>
      <c r="K7" s="32"/>
      <c r="L7" s="47"/>
      <c r="M7" s="48"/>
      <c r="N7" s="46"/>
      <c r="O7" s="26"/>
    </row>
    <row r="8" spans="1:1014" ht="15.75" x14ac:dyDescent="0.25">
      <c r="A8" s="83" t="s">
        <v>16</v>
      </c>
      <c r="B8" s="48">
        <v>133460.12</v>
      </c>
      <c r="C8" s="83"/>
      <c r="D8" s="47"/>
      <c r="E8" s="33"/>
      <c r="F8" s="46"/>
      <c r="G8" s="49"/>
      <c r="H8" s="48"/>
      <c r="I8" s="48"/>
      <c r="J8" s="32"/>
      <c r="K8" s="32"/>
      <c r="L8" s="47"/>
      <c r="M8" s="48"/>
      <c r="N8" s="46"/>
      <c r="O8" s="26"/>
    </row>
    <row r="9" spans="1:1014" ht="15.75" x14ac:dyDescent="0.25">
      <c r="A9" s="32" t="s">
        <v>117</v>
      </c>
      <c r="B9" s="47">
        <v>129320</v>
      </c>
      <c r="C9" s="33"/>
      <c r="D9" s="33"/>
      <c r="E9" s="48"/>
      <c r="F9" s="46"/>
      <c r="G9" s="49"/>
      <c r="H9" s="48"/>
      <c r="I9" s="48"/>
      <c r="J9" s="32"/>
      <c r="K9" s="32"/>
      <c r="L9" s="47"/>
      <c r="M9" s="48"/>
      <c r="N9" s="46"/>
      <c r="O9" s="26"/>
    </row>
    <row r="10" spans="1:1014" ht="15.75" x14ac:dyDescent="0.25">
      <c r="A10" s="32" t="s">
        <v>8</v>
      </c>
      <c r="B10" s="47">
        <v>4140.12</v>
      </c>
      <c r="C10" s="33"/>
      <c r="D10" s="33"/>
      <c r="E10" s="48"/>
      <c r="F10" s="46"/>
      <c r="G10" s="49"/>
      <c r="H10" s="48"/>
      <c r="I10" s="48"/>
      <c r="J10" s="32"/>
      <c r="K10" s="32"/>
      <c r="L10" s="47"/>
      <c r="M10" s="48"/>
      <c r="N10" s="46"/>
      <c r="O10" s="26"/>
    </row>
    <row r="11" spans="1:1014" ht="15.75" x14ac:dyDescent="0.25">
      <c r="A11" s="83" t="s">
        <v>159</v>
      </c>
      <c r="B11" s="46">
        <v>722459.66624000005</v>
      </c>
      <c r="C11" s="83"/>
      <c r="D11" s="47"/>
      <c r="E11" s="47"/>
      <c r="F11" s="33"/>
      <c r="G11" s="49"/>
      <c r="H11" s="49"/>
      <c r="I11" s="48"/>
      <c r="J11" s="32"/>
      <c r="K11" s="32"/>
      <c r="L11" s="47"/>
      <c r="M11" s="47"/>
      <c r="N11" s="46"/>
      <c r="O11" s="26"/>
    </row>
    <row r="12" spans="1:1014" ht="15.75" x14ac:dyDescent="0.25">
      <c r="A12" s="83" t="s">
        <v>2</v>
      </c>
      <c r="B12" s="46">
        <v>8000</v>
      </c>
      <c r="C12" s="83"/>
      <c r="D12" s="47"/>
      <c r="E12" s="33"/>
      <c r="F12" s="46"/>
      <c r="G12" s="50"/>
      <c r="H12" s="48"/>
      <c r="I12" s="48"/>
      <c r="J12" s="48"/>
      <c r="K12" s="49"/>
      <c r="L12" s="47"/>
      <c r="M12" s="46"/>
      <c r="N12" s="46"/>
      <c r="O12" s="26"/>
    </row>
    <row r="13" spans="1:1014" ht="15.75" x14ac:dyDescent="0.25">
      <c r="A13" s="28" t="s">
        <v>18</v>
      </c>
      <c r="B13" s="47">
        <v>3000</v>
      </c>
      <c r="C13" s="33"/>
      <c r="D13" s="33"/>
      <c r="E13" s="47"/>
      <c r="F13" s="46"/>
      <c r="G13" s="49"/>
      <c r="H13" s="49"/>
      <c r="I13" s="48"/>
      <c r="J13" s="49"/>
      <c r="K13" s="48"/>
      <c r="L13" s="47"/>
      <c r="M13" s="47"/>
      <c r="N13" s="46"/>
      <c r="O13" s="26"/>
    </row>
    <row r="14" spans="1:1014" ht="15.75" x14ac:dyDescent="0.25">
      <c r="A14" s="28" t="s">
        <v>19</v>
      </c>
      <c r="B14" s="47">
        <v>3000</v>
      </c>
      <c r="C14" s="33"/>
      <c r="D14" s="33"/>
      <c r="E14" s="47"/>
      <c r="F14" s="46"/>
      <c r="G14" s="82"/>
      <c r="H14" s="82"/>
      <c r="I14" s="82"/>
      <c r="J14" s="49"/>
      <c r="K14" s="48"/>
      <c r="L14" s="47"/>
      <c r="M14" s="47"/>
      <c r="N14" s="46"/>
      <c r="O14" s="26"/>
    </row>
    <row r="15" spans="1:1014" ht="15.75" x14ac:dyDescent="0.25">
      <c r="A15" s="28" t="s">
        <v>110</v>
      </c>
      <c r="B15" s="47">
        <v>1000</v>
      </c>
      <c r="C15" s="33"/>
      <c r="D15" s="33"/>
      <c r="E15" s="47"/>
      <c r="F15" s="46"/>
      <c r="G15" s="32"/>
      <c r="H15" s="32"/>
      <c r="I15" s="32"/>
      <c r="J15" s="49"/>
      <c r="K15" s="48"/>
      <c r="L15" s="47"/>
      <c r="M15" s="47"/>
      <c r="N15" s="46"/>
      <c r="O15" s="26"/>
    </row>
    <row r="16" spans="1:1014" ht="15.75" x14ac:dyDescent="0.25">
      <c r="A16" s="28" t="s">
        <v>20</v>
      </c>
      <c r="B16" s="47">
        <v>1000</v>
      </c>
      <c r="C16" s="33"/>
      <c r="D16" s="33"/>
      <c r="E16" s="47"/>
      <c r="F16" s="46"/>
      <c r="G16" s="37"/>
      <c r="H16" s="37"/>
      <c r="I16" s="38"/>
      <c r="J16" s="49"/>
      <c r="K16" s="48"/>
      <c r="L16" s="47"/>
      <c r="M16" s="47"/>
      <c r="N16" s="46"/>
      <c r="O16" s="26"/>
    </row>
    <row r="17" spans="1:17" ht="15.75" x14ac:dyDescent="0.25">
      <c r="A17" s="28" t="s">
        <v>7</v>
      </c>
      <c r="B17" s="47">
        <v>0</v>
      </c>
      <c r="C17" s="33"/>
      <c r="D17" s="33"/>
      <c r="E17" s="47"/>
      <c r="F17" s="46"/>
      <c r="G17" s="48"/>
      <c r="H17" s="49"/>
      <c r="I17" s="48"/>
      <c r="J17" s="49"/>
      <c r="K17" s="49"/>
      <c r="L17" s="47"/>
      <c r="M17" s="47"/>
      <c r="N17" s="46"/>
      <c r="O17" s="26"/>
    </row>
    <row r="18" spans="1:17" ht="15.75" x14ac:dyDescent="0.25">
      <c r="A18" s="83" t="s">
        <v>21</v>
      </c>
      <c r="B18" s="46">
        <v>36000</v>
      </c>
      <c r="C18" s="83"/>
      <c r="D18" s="47"/>
      <c r="E18" s="33"/>
      <c r="F18" s="46"/>
      <c r="G18" s="49"/>
      <c r="H18" s="48"/>
      <c r="I18" s="48"/>
      <c r="J18" s="49"/>
      <c r="K18" s="48"/>
      <c r="L18" s="47"/>
      <c r="M18" s="46"/>
      <c r="N18" s="46"/>
      <c r="O18" s="26"/>
    </row>
    <row r="19" spans="1:17" ht="15.75" x14ac:dyDescent="0.25">
      <c r="A19" s="28" t="s">
        <v>58</v>
      </c>
      <c r="B19" s="47">
        <v>36000</v>
      </c>
      <c r="C19" s="33"/>
      <c r="D19" s="33"/>
      <c r="E19" s="47"/>
      <c r="F19" s="46"/>
      <c r="G19" s="49"/>
      <c r="H19" s="48"/>
      <c r="I19" s="48"/>
      <c r="J19" s="49"/>
      <c r="K19" s="49"/>
      <c r="L19" s="47"/>
      <c r="M19" s="47"/>
      <c r="N19" s="46"/>
      <c r="O19" s="26"/>
    </row>
    <row r="20" spans="1:17" ht="15.75" x14ac:dyDescent="0.25">
      <c r="A20" s="83" t="s">
        <v>23</v>
      </c>
      <c r="B20" s="46">
        <v>14000</v>
      </c>
      <c r="C20" s="83"/>
      <c r="D20" s="47"/>
      <c r="E20" s="33"/>
      <c r="F20" s="46"/>
      <c r="G20" s="49"/>
      <c r="H20" s="48"/>
      <c r="I20" s="48"/>
      <c r="J20" s="49"/>
      <c r="K20" s="49"/>
      <c r="L20" s="47"/>
      <c r="M20" s="46"/>
      <c r="N20" s="46"/>
      <c r="O20" s="26"/>
    </row>
    <row r="21" spans="1:17" ht="15.75" x14ac:dyDescent="0.25">
      <c r="A21" s="28" t="s">
        <v>24</v>
      </c>
      <c r="B21" s="47">
        <v>14000</v>
      </c>
      <c r="C21" s="33"/>
      <c r="D21" s="33"/>
      <c r="E21" s="47"/>
      <c r="F21" s="46"/>
      <c r="G21" s="49"/>
      <c r="H21" s="48"/>
      <c r="I21" s="48"/>
      <c r="J21" s="49"/>
      <c r="K21" s="49"/>
      <c r="L21" s="47"/>
      <c r="M21" s="47"/>
      <c r="N21" s="46"/>
      <c r="O21" s="26"/>
    </row>
    <row r="22" spans="1:17" ht="15.75" x14ac:dyDescent="0.25">
      <c r="A22" s="83" t="s">
        <v>25</v>
      </c>
      <c r="B22" s="46">
        <v>46520</v>
      </c>
      <c r="C22" s="83"/>
      <c r="D22" s="47"/>
      <c r="E22" s="33"/>
      <c r="F22" s="46"/>
      <c r="G22" s="49"/>
      <c r="H22" s="48"/>
      <c r="I22" s="48"/>
      <c r="J22" s="49"/>
      <c r="K22" s="49"/>
      <c r="L22" s="47"/>
      <c r="M22" s="46"/>
      <c r="N22" s="46"/>
      <c r="O22" s="26"/>
    </row>
    <row r="23" spans="1:17" ht="15.75" x14ac:dyDescent="0.25">
      <c r="A23" s="28" t="s">
        <v>27</v>
      </c>
      <c r="B23" s="47">
        <v>4500</v>
      </c>
      <c r="C23" s="33"/>
      <c r="D23" s="33"/>
      <c r="E23" s="46"/>
      <c r="F23" s="46"/>
      <c r="G23" s="49"/>
      <c r="H23" s="49"/>
      <c r="I23" s="48"/>
      <c r="J23" s="49"/>
      <c r="K23" s="48"/>
      <c r="L23" s="47"/>
      <c r="M23" s="46"/>
      <c r="N23" s="46"/>
      <c r="O23" s="26"/>
    </row>
    <row r="24" spans="1:17" ht="15.75" x14ac:dyDescent="0.25">
      <c r="A24" s="28" t="s">
        <v>98</v>
      </c>
      <c r="B24" s="47">
        <v>21730</v>
      </c>
      <c r="C24" s="33"/>
      <c r="D24" s="33"/>
      <c r="E24" s="46"/>
      <c r="F24" s="46"/>
      <c r="G24" s="49"/>
      <c r="H24" s="48"/>
      <c r="I24" s="48"/>
      <c r="J24" s="49"/>
      <c r="K24" s="49"/>
      <c r="L24" s="47"/>
      <c r="M24" s="46"/>
      <c r="N24" s="46"/>
      <c r="O24" s="26"/>
    </row>
    <row r="25" spans="1:17" ht="15.75" x14ac:dyDescent="0.25">
      <c r="A25" s="28" t="s">
        <v>59</v>
      </c>
      <c r="B25" s="47">
        <v>11600</v>
      </c>
      <c r="C25" s="33"/>
      <c r="D25" s="33"/>
      <c r="E25" s="46"/>
      <c r="F25" s="46"/>
      <c r="G25" s="49"/>
      <c r="H25" s="49"/>
      <c r="I25" s="48"/>
      <c r="J25" s="49"/>
      <c r="K25" s="48"/>
      <c r="L25" s="47"/>
      <c r="M25" s="46"/>
      <c r="N25" s="46"/>
      <c r="O25" s="26"/>
    </row>
    <row r="26" spans="1:17" ht="15.75" x14ac:dyDescent="0.25">
      <c r="A26" s="28" t="s">
        <v>60</v>
      </c>
      <c r="B26" s="47">
        <v>4690</v>
      </c>
      <c r="C26" s="33"/>
      <c r="D26" s="33"/>
      <c r="E26" s="47"/>
      <c r="F26" s="46"/>
      <c r="G26" s="49"/>
      <c r="H26" s="49"/>
      <c r="I26" s="48"/>
      <c r="J26" s="49"/>
      <c r="K26" s="49"/>
      <c r="L26" s="47"/>
      <c r="M26" s="47"/>
      <c r="N26" s="46"/>
      <c r="O26" s="46"/>
      <c r="P26" s="41"/>
      <c r="Q26" s="42"/>
    </row>
    <row r="27" spans="1:17" ht="15.75" x14ac:dyDescent="0.25">
      <c r="A27" s="28" t="s">
        <v>61</v>
      </c>
      <c r="B27" s="47">
        <v>1000</v>
      </c>
      <c r="C27" s="33"/>
      <c r="D27" s="33"/>
      <c r="E27" s="47"/>
      <c r="F27" s="46"/>
      <c r="G27" s="49"/>
      <c r="H27" s="49"/>
      <c r="I27" s="48"/>
      <c r="J27" s="49"/>
      <c r="K27" s="48"/>
      <c r="L27" s="47"/>
      <c r="M27" s="47"/>
      <c r="N27" s="46"/>
      <c r="O27" s="47"/>
      <c r="P27" s="42"/>
      <c r="Q27" s="42"/>
    </row>
    <row r="28" spans="1:17" ht="15.75" x14ac:dyDescent="0.25">
      <c r="A28" s="28" t="s">
        <v>39</v>
      </c>
      <c r="B28" s="47">
        <v>3000</v>
      </c>
      <c r="C28" s="33"/>
      <c r="D28" s="33"/>
      <c r="E28" s="47"/>
      <c r="F28" s="46"/>
      <c r="G28" s="49"/>
      <c r="H28" s="49"/>
      <c r="I28" s="48"/>
      <c r="J28" s="49"/>
      <c r="K28" s="48"/>
      <c r="L28" s="47"/>
      <c r="M28" s="47"/>
      <c r="N28" s="46"/>
      <c r="O28" s="47"/>
      <c r="P28" s="44"/>
      <c r="Q28" s="42"/>
    </row>
    <row r="29" spans="1:17" ht="15.75" x14ac:dyDescent="0.25">
      <c r="A29" s="83" t="s">
        <v>30</v>
      </c>
      <c r="B29" s="46">
        <v>176542</v>
      </c>
      <c r="C29" s="83"/>
      <c r="D29" s="47"/>
      <c r="E29" s="33"/>
      <c r="F29" s="46"/>
      <c r="G29" s="49"/>
      <c r="H29" s="49"/>
      <c r="I29" s="48"/>
      <c r="J29" s="49"/>
      <c r="K29" s="48"/>
      <c r="L29" s="47"/>
      <c r="M29" s="46"/>
      <c r="N29" s="46"/>
      <c r="O29" s="47"/>
      <c r="P29" s="44"/>
      <c r="Q29" s="42"/>
    </row>
    <row r="30" spans="1:17" ht="15.75" x14ac:dyDescent="0.25">
      <c r="A30" s="28" t="s">
        <v>62</v>
      </c>
      <c r="B30" s="47">
        <v>25500</v>
      </c>
      <c r="C30" s="33"/>
      <c r="D30" s="33"/>
      <c r="E30" s="47"/>
      <c r="F30" s="46"/>
      <c r="G30" s="49"/>
      <c r="H30" s="48"/>
      <c r="I30" s="48"/>
      <c r="J30" s="49"/>
      <c r="K30" s="48"/>
      <c r="L30" s="47"/>
      <c r="M30" s="47"/>
      <c r="N30" s="46"/>
      <c r="O30" s="47"/>
      <c r="P30" s="41"/>
      <c r="Q30" s="42"/>
    </row>
    <row r="31" spans="1:17" ht="15.75" x14ac:dyDescent="0.25">
      <c r="A31" s="28" t="s">
        <v>63</v>
      </c>
      <c r="B31" s="47">
        <v>102000</v>
      </c>
      <c r="C31" s="33"/>
      <c r="D31" s="33"/>
      <c r="E31" s="47"/>
      <c r="F31" s="51"/>
      <c r="G31" s="49"/>
      <c r="H31" s="49"/>
      <c r="I31" s="48"/>
      <c r="J31" s="49"/>
      <c r="K31" s="49"/>
      <c r="L31" s="47"/>
      <c r="M31" s="47"/>
      <c r="N31" s="51"/>
      <c r="O31" s="47"/>
      <c r="P31" s="42"/>
      <c r="Q31" s="42"/>
    </row>
    <row r="32" spans="1:17" ht="15.75" x14ac:dyDescent="0.25">
      <c r="A32" s="28" t="s">
        <v>64</v>
      </c>
      <c r="B32" s="47">
        <v>3952</v>
      </c>
      <c r="C32" s="33"/>
      <c r="D32" s="33"/>
      <c r="E32" s="47"/>
      <c r="F32" s="51"/>
      <c r="G32" s="49"/>
      <c r="H32" s="48"/>
      <c r="I32" s="48"/>
      <c r="J32" s="49"/>
      <c r="K32" s="49"/>
      <c r="L32" s="47"/>
      <c r="M32" s="47"/>
      <c r="N32" s="51"/>
      <c r="O32" s="47"/>
      <c r="P32" s="41"/>
      <c r="Q32" s="42"/>
    </row>
    <row r="33" spans="1:17" ht="15.75" x14ac:dyDescent="0.25">
      <c r="A33" s="28" t="s">
        <v>65</v>
      </c>
      <c r="B33" s="47">
        <v>44400</v>
      </c>
      <c r="C33" s="33"/>
      <c r="D33" s="33"/>
      <c r="E33" s="47"/>
      <c r="F33" s="51"/>
      <c r="G33" s="49"/>
      <c r="H33" s="49"/>
      <c r="I33" s="48"/>
      <c r="J33" s="49"/>
      <c r="K33" s="49"/>
      <c r="L33" s="47"/>
      <c r="M33" s="47"/>
      <c r="N33" s="51"/>
      <c r="O33" s="47"/>
      <c r="P33" s="41"/>
      <c r="Q33" s="42"/>
    </row>
    <row r="34" spans="1:17" ht="15.75" x14ac:dyDescent="0.25">
      <c r="A34" s="28" t="s">
        <v>35</v>
      </c>
      <c r="B34" s="47">
        <v>690.00000000000011</v>
      </c>
      <c r="C34" s="33"/>
      <c r="D34" s="33"/>
      <c r="E34" s="47"/>
      <c r="F34" s="46"/>
      <c r="G34" s="49"/>
      <c r="H34" s="48"/>
      <c r="I34" s="48"/>
      <c r="J34" s="49"/>
      <c r="K34" s="48"/>
      <c r="L34" s="47"/>
      <c r="M34" s="47"/>
      <c r="N34" s="46"/>
      <c r="O34" s="47"/>
      <c r="P34" s="41"/>
      <c r="Q34" s="42"/>
    </row>
    <row r="35" spans="1:17" ht="15.75" x14ac:dyDescent="0.25">
      <c r="A35" s="83" t="s">
        <v>36</v>
      </c>
      <c r="B35" s="46">
        <v>344331.54000000004</v>
      </c>
      <c r="C35" s="83"/>
      <c r="D35" s="47"/>
      <c r="E35" s="33"/>
      <c r="F35" s="46"/>
      <c r="G35" s="49"/>
      <c r="H35" s="48"/>
      <c r="I35" s="48"/>
      <c r="J35" s="49"/>
      <c r="K35" s="49"/>
      <c r="L35" s="47"/>
      <c r="M35" s="46"/>
      <c r="N35" s="46"/>
      <c r="O35" s="47"/>
      <c r="P35" s="41"/>
      <c r="Q35" s="42"/>
    </row>
    <row r="36" spans="1:17" ht="15.75" x14ac:dyDescent="0.25">
      <c r="A36" s="83" t="s">
        <v>37</v>
      </c>
      <c r="B36" s="46">
        <v>72274.31700000001</v>
      </c>
      <c r="C36" s="83"/>
      <c r="D36" s="47"/>
      <c r="E36" s="33"/>
      <c r="F36" s="46"/>
      <c r="G36" s="49"/>
      <c r="H36" s="48"/>
      <c r="I36" s="48"/>
      <c r="J36" s="49"/>
      <c r="K36" s="49"/>
      <c r="L36" s="47"/>
      <c r="M36" s="46"/>
      <c r="N36" s="46"/>
      <c r="O36" s="47"/>
      <c r="P36" s="41"/>
      <c r="Q36" s="42"/>
    </row>
    <row r="37" spans="1:17" ht="15.75" x14ac:dyDescent="0.25">
      <c r="A37" s="83" t="s">
        <v>1</v>
      </c>
      <c r="B37" s="46">
        <v>12085.699999999999</v>
      </c>
      <c r="C37" s="83"/>
      <c r="D37" s="47"/>
      <c r="E37" s="33"/>
      <c r="F37" s="46"/>
      <c r="G37" s="49"/>
      <c r="H37" s="48"/>
      <c r="I37" s="48"/>
      <c r="J37" s="49"/>
      <c r="K37" s="49"/>
      <c r="L37" s="47"/>
      <c r="M37" s="46"/>
      <c r="N37" s="46"/>
      <c r="O37" s="47"/>
      <c r="P37" s="42"/>
      <c r="Q37" s="42"/>
    </row>
    <row r="38" spans="1:17" ht="27.75" customHeight="1" x14ac:dyDescent="0.25">
      <c r="A38" s="85" t="s">
        <v>118</v>
      </c>
      <c r="B38" s="46">
        <v>5065.9892399999999</v>
      </c>
      <c r="C38" s="85"/>
      <c r="D38" s="47"/>
      <c r="E38" s="33"/>
      <c r="F38" s="46"/>
      <c r="G38" s="49"/>
      <c r="H38" s="49"/>
      <c r="I38" s="48"/>
      <c r="J38" s="49"/>
      <c r="K38" s="49"/>
      <c r="L38" s="47"/>
      <c r="M38" s="46"/>
      <c r="N38" s="46"/>
      <c r="O38" s="47"/>
      <c r="P38" s="41"/>
      <c r="Q38" s="42"/>
    </row>
    <row r="39" spans="1:17" ht="15.75" x14ac:dyDescent="0.25">
      <c r="A39" s="83" t="s">
        <v>38</v>
      </c>
      <c r="B39" s="46">
        <v>2000</v>
      </c>
      <c r="C39" s="83"/>
      <c r="D39" s="47"/>
      <c r="E39" s="33"/>
      <c r="F39" s="46"/>
      <c r="G39" s="49"/>
      <c r="H39" s="49"/>
      <c r="I39" s="48"/>
      <c r="J39" s="49"/>
      <c r="K39" s="49"/>
      <c r="L39" s="47"/>
      <c r="M39" s="46"/>
      <c r="N39" s="46"/>
      <c r="O39" s="47"/>
      <c r="P39" s="42"/>
      <c r="Q39" s="42"/>
    </row>
    <row r="40" spans="1:17" ht="15.75" x14ac:dyDescent="0.25">
      <c r="A40" s="39" t="s">
        <v>108</v>
      </c>
      <c r="B40" s="46">
        <v>5640.12</v>
      </c>
      <c r="C40" s="39"/>
      <c r="D40" s="47"/>
      <c r="E40" s="33"/>
      <c r="F40" s="46"/>
      <c r="G40" s="49"/>
      <c r="H40" s="49"/>
      <c r="I40" s="48"/>
      <c r="J40" s="49"/>
      <c r="K40" s="48"/>
      <c r="L40" s="47"/>
      <c r="M40" s="46"/>
      <c r="N40" s="46"/>
      <c r="O40" s="47"/>
      <c r="P40" s="41"/>
      <c r="Q40" s="42"/>
    </row>
    <row r="41" spans="1:17" ht="15.75" x14ac:dyDescent="0.25">
      <c r="A41" s="32" t="s">
        <v>116</v>
      </c>
      <c r="B41" s="47">
        <v>4140.12</v>
      </c>
      <c r="C41" s="33"/>
      <c r="D41" s="47"/>
      <c r="E41" s="33"/>
      <c r="F41" s="46"/>
      <c r="G41" s="49"/>
      <c r="H41" s="48"/>
      <c r="I41" s="48"/>
      <c r="J41" s="49"/>
      <c r="K41" s="48"/>
      <c r="L41" s="47"/>
      <c r="M41" s="46"/>
      <c r="N41" s="46"/>
      <c r="O41" s="47"/>
      <c r="P41" s="41"/>
      <c r="Q41" s="42"/>
    </row>
    <row r="42" spans="1:17" ht="15.75" x14ac:dyDescent="0.25">
      <c r="A42" s="39" t="s">
        <v>90</v>
      </c>
      <c r="B42" s="46">
        <v>0</v>
      </c>
      <c r="C42" s="39"/>
      <c r="D42" s="47"/>
      <c r="E42" s="33"/>
      <c r="F42" s="46"/>
      <c r="G42" s="49"/>
      <c r="H42" s="49"/>
      <c r="I42" s="48"/>
      <c r="J42" s="49"/>
      <c r="K42" s="48"/>
      <c r="L42" s="47"/>
      <c r="M42" s="46"/>
      <c r="N42" s="46"/>
      <c r="O42" s="47"/>
      <c r="P42" s="42"/>
      <c r="Q42" s="42"/>
    </row>
    <row r="43" spans="1:17" ht="28.5" customHeight="1" x14ac:dyDescent="0.25">
      <c r="D43" s="52"/>
      <c r="E43" s="52"/>
      <c r="F43" s="52"/>
      <c r="G43" s="49"/>
      <c r="H43" s="49"/>
      <c r="I43" s="53"/>
      <c r="J43" s="49"/>
      <c r="K43" s="48"/>
      <c r="L43" s="46"/>
      <c r="M43" s="26"/>
      <c r="N43" s="26"/>
      <c r="O43" s="47"/>
      <c r="P43" s="42"/>
      <c r="Q43" s="42"/>
    </row>
    <row r="44" spans="1:17" ht="15.75" x14ac:dyDescent="0.25">
      <c r="A44" s="30" t="s">
        <v>154</v>
      </c>
      <c r="D44" s="33"/>
      <c r="G44" s="49"/>
      <c r="H44" s="49"/>
      <c r="I44" s="53"/>
      <c r="J44" s="49"/>
      <c r="K44" s="48"/>
      <c r="L44" s="29"/>
      <c r="M44" s="29"/>
      <c r="N44" s="25"/>
      <c r="O44" s="47"/>
      <c r="P44" s="42"/>
      <c r="Q44" s="42"/>
    </row>
    <row r="45" spans="1:17" ht="15.75" x14ac:dyDescent="0.25">
      <c r="A45" s="30" t="s">
        <v>155</v>
      </c>
      <c r="G45" s="49"/>
      <c r="H45" s="49"/>
      <c r="I45" s="53"/>
      <c r="J45" s="49"/>
      <c r="K45" s="48"/>
      <c r="L45" s="46"/>
      <c r="M45" s="47"/>
      <c r="N45" s="46"/>
      <c r="O45" s="47"/>
      <c r="P45" s="42"/>
      <c r="Q45" s="42"/>
    </row>
    <row r="46" spans="1:17" ht="15.75" x14ac:dyDescent="0.25">
      <c r="G46" s="49"/>
      <c r="H46" s="49"/>
      <c r="I46" s="48"/>
      <c r="J46" s="49"/>
      <c r="K46" s="48"/>
      <c r="L46" s="47"/>
      <c r="M46" s="46"/>
      <c r="N46" s="46"/>
      <c r="O46" s="47"/>
      <c r="P46" s="41"/>
      <c r="Q46" s="42"/>
    </row>
    <row r="47" spans="1:17" ht="15.75" x14ac:dyDescent="0.25">
      <c r="G47" s="49"/>
      <c r="H47" s="48"/>
      <c r="I47" s="48"/>
      <c r="J47" s="49"/>
      <c r="K47" s="48"/>
      <c r="L47" s="47"/>
      <c r="M47" s="48"/>
      <c r="N47" s="46"/>
      <c r="O47" s="47"/>
      <c r="P47" s="41"/>
      <c r="Q47" s="42"/>
    </row>
    <row r="48" spans="1:17" ht="15.75" x14ac:dyDescent="0.25">
      <c r="G48" s="49"/>
      <c r="H48" s="48"/>
      <c r="I48" s="48"/>
      <c r="J48" s="32"/>
      <c r="K48" s="32"/>
      <c r="L48" s="47"/>
      <c r="M48" s="48"/>
      <c r="N48" s="46"/>
      <c r="O48" s="47"/>
      <c r="P48" s="41"/>
      <c r="Q48" s="42"/>
    </row>
    <row r="49" spans="7:17" ht="15.75" x14ac:dyDescent="0.25">
      <c r="G49" s="49"/>
      <c r="H49" s="48"/>
      <c r="I49" s="48"/>
      <c r="J49" s="32"/>
      <c r="K49" s="32"/>
      <c r="L49" s="47"/>
      <c r="M49" s="47"/>
      <c r="N49" s="46"/>
      <c r="O49" s="47"/>
      <c r="P49" s="42"/>
      <c r="Q49" s="42"/>
    </row>
    <row r="50" spans="7:17" ht="15.75" x14ac:dyDescent="0.25">
      <c r="G50" s="49"/>
      <c r="H50" s="48"/>
      <c r="I50" s="48"/>
      <c r="J50" s="32"/>
      <c r="K50" s="32"/>
      <c r="L50" s="47"/>
      <c r="M50" s="46"/>
      <c r="N50" s="46"/>
      <c r="O50" s="47"/>
      <c r="P50" s="41"/>
      <c r="Q50" s="42"/>
    </row>
    <row r="51" spans="7:17" ht="15.75" x14ac:dyDescent="0.25">
      <c r="G51" s="49"/>
      <c r="H51" s="48"/>
      <c r="I51" s="48"/>
      <c r="J51" s="32"/>
      <c r="K51" s="32"/>
      <c r="L51" s="47"/>
      <c r="M51" s="47"/>
      <c r="N51" s="46"/>
      <c r="O51" s="47"/>
      <c r="P51" s="41"/>
      <c r="Q51" s="45"/>
    </row>
    <row r="52" spans="7:17" ht="15.75" x14ac:dyDescent="0.25">
      <c r="G52" s="49"/>
      <c r="H52" s="48"/>
      <c r="I52" s="48"/>
      <c r="J52" s="32"/>
      <c r="K52" s="32"/>
      <c r="L52" s="47"/>
      <c r="M52" s="47"/>
      <c r="N52" s="46"/>
      <c r="O52" s="47"/>
      <c r="P52" s="41"/>
      <c r="Q52" s="45"/>
    </row>
    <row r="53" spans="7:17" ht="15.75" x14ac:dyDescent="0.25">
      <c r="G53" s="49"/>
      <c r="H53" s="49"/>
      <c r="I53" s="48"/>
      <c r="J53" s="32"/>
      <c r="K53" s="32"/>
      <c r="L53" s="47"/>
      <c r="M53" s="47"/>
      <c r="N53" s="46"/>
      <c r="O53" s="47"/>
      <c r="P53" s="41"/>
      <c r="Q53" s="45"/>
    </row>
    <row r="54" spans="7:17" ht="15.75" x14ac:dyDescent="0.25">
      <c r="G54" s="49"/>
      <c r="H54" s="48"/>
      <c r="I54" s="48"/>
      <c r="J54" s="32"/>
      <c r="K54" s="32"/>
      <c r="L54" s="47"/>
      <c r="M54" s="47"/>
      <c r="N54" s="46"/>
      <c r="O54" s="47"/>
      <c r="P54" s="41"/>
      <c r="Q54" s="42"/>
    </row>
    <row r="55" spans="7:17" ht="15.75" x14ac:dyDescent="0.25">
      <c r="G55" s="32"/>
      <c r="H55" s="32"/>
      <c r="I55" s="32"/>
      <c r="J55" s="32"/>
      <c r="K55" s="32"/>
      <c r="L55" s="47"/>
      <c r="M55" s="47"/>
      <c r="N55" s="46"/>
      <c r="O55" s="47"/>
      <c r="P55" s="42"/>
      <c r="Q55" s="42"/>
    </row>
    <row r="56" spans="7:17" ht="15.75" x14ac:dyDescent="0.25">
      <c r="G56" s="32"/>
      <c r="H56" s="32"/>
      <c r="I56" s="32"/>
      <c r="J56" s="32"/>
      <c r="K56" s="32"/>
      <c r="L56" s="47"/>
      <c r="M56" s="46"/>
      <c r="N56" s="46"/>
      <c r="O56" s="47"/>
      <c r="P56" s="42"/>
      <c r="Q56" s="42"/>
    </row>
    <row r="57" spans="7:17" ht="15.75" x14ac:dyDescent="0.25">
      <c r="G57" s="32"/>
      <c r="H57" s="32"/>
      <c r="I57" s="32"/>
      <c r="J57" s="32"/>
      <c r="K57" s="32"/>
      <c r="L57" s="47"/>
      <c r="M57" s="47"/>
      <c r="N57" s="46"/>
      <c r="O57" s="47"/>
      <c r="P57" s="42"/>
      <c r="Q57" s="42"/>
    </row>
    <row r="58" spans="7:17" ht="15.75" x14ac:dyDescent="0.25">
      <c r="G58" s="32"/>
      <c r="H58" s="32"/>
      <c r="I58" s="32"/>
      <c r="J58" s="32"/>
      <c r="K58" s="32"/>
      <c r="L58" s="47"/>
      <c r="M58" s="46"/>
      <c r="N58" s="46"/>
      <c r="O58" s="47"/>
      <c r="P58" s="42"/>
      <c r="Q58" s="42"/>
    </row>
    <row r="59" spans="7:17" ht="15.75" x14ac:dyDescent="0.25">
      <c r="G59" s="26"/>
      <c r="H59" s="26"/>
      <c r="I59" s="26"/>
      <c r="J59" s="26"/>
      <c r="K59" s="26"/>
      <c r="L59" s="47"/>
      <c r="M59" s="47"/>
      <c r="N59" s="46"/>
      <c r="O59" s="47"/>
      <c r="P59" s="42"/>
      <c r="Q59" s="42"/>
    </row>
    <row r="60" spans="7:17" ht="15.75" x14ac:dyDescent="0.25">
      <c r="L60" s="43"/>
      <c r="M60" s="42"/>
      <c r="N60" s="42"/>
      <c r="O60" s="43"/>
      <c r="P60" s="42"/>
      <c r="Q60" s="42"/>
    </row>
    <row r="61" spans="7:17" ht="15.75" x14ac:dyDescent="0.25">
      <c r="L61" s="43"/>
      <c r="M61" s="42"/>
      <c r="N61" s="42"/>
      <c r="O61" s="43"/>
      <c r="P61" s="42"/>
      <c r="Q61" s="42"/>
    </row>
    <row r="62" spans="7:17" ht="15.75" x14ac:dyDescent="0.25">
      <c r="L62" s="43"/>
      <c r="M62" s="42"/>
      <c r="N62" s="42"/>
    </row>
    <row r="63" spans="7:17" ht="15.75" x14ac:dyDescent="0.25">
      <c r="L63" s="43"/>
      <c r="M63" s="42"/>
      <c r="N63" s="42"/>
    </row>
    <row r="64" spans="7:17" ht="15.75" x14ac:dyDescent="0.25">
      <c r="L64" s="43"/>
      <c r="M64" s="41"/>
      <c r="N64" s="42"/>
    </row>
    <row r="65" spans="12:14" ht="15.75" x14ac:dyDescent="0.25">
      <c r="L65" s="43"/>
      <c r="M65" s="41"/>
      <c r="N65" s="42"/>
    </row>
    <row r="66" spans="12:14" ht="15.75" x14ac:dyDescent="0.25">
      <c r="L66" s="43"/>
      <c r="M66" s="41"/>
      <c r="N66" s="42"/>
    </row>
    <row r="67" spans="12:14" ht="15.75" x14ac:dyDescent="0.25">
      <c r="L67" s="43"/>
      <c r="M67" s="42"/>
      <c r="N67" s="42"/>
    </row>
    <row r="68" spans="12:14" ht="15.75" x14ac:dyDescent="0.25">
      <c r="L68" s="43"/>
      <c r="M68" s="41"/>
      <c r="N68" s="42"/>
    </row>
    <row r="69" spans="12:14" ht="15.75" x14ac:dyDescent="0.25">
      <c r="L69" s="43"/>
      <c r="M69" s="41"/>
      <c r="N69" s="45"/>
    </row>
    <row r="70" spans="12:14" ht="15.75" x14ac:dyDescent="0.25">
      <c r="L70" s="43"/>
      <c r="M70" s="41"/>
      <c r="N70" s="45"/>
    </row>
    <row r="71" spans="12:14" ht="15.75" x14ac:dyDescent="0.25">
      <c r="L71" s="43"/>
      <c r="M71" s="41"/>
      <c r="N71" s="45"/>
    </row>
    <row r="72" spans="12:14" ht="15.75" x14ac:dyDescent="0.25">
      <c r="L72" s="43"/>
      <c r="M72" s="41"/>
      <c r="N72" s="42"/>
    </row>
    <row r="73" spans="12:14" ht="15.75" x14ac:dyDescent="0.25">
      <c r="L73" s="43"/>
      <c r="M73" s="42"/>
      <c r="N73" s="42"/>
    </row>
    <row r="74" spans="12:14" ht="15.75" x14ac:dyDescent="0.25">
      <c r="L74" s="43"/>
      <c r="M74" s="42"/>
      <c r="N74" s="42"/>
    </row>
    <row r="75" spans="12:14" ht="15.75" x14ac:dyDescent="0.25">
      <c r="L75" s="43"/>
      <c r="M75" s="42"/>
      <c r="N75" s="42"/>
    </row>
    <row r="76" spans="12:14" ht="15.75" x14ac:dyDescent="0.25">
      <c r="L76" s="43"/>
      <c r="M76" s="42"/>
      <c r="N76" s="42"/>
    </row>
    <row r="77" spans="12:14" ht="15.75" x14ac:dyDescent="0.25">
      <c r="L77" s="43"/>
      <c r="M77" s="42"/>
      <c r="N77" s="42"/>
    </row>
    <row r="78" spans="12:14" ht="15.75" x14ac:dyDescent="0.25">
      <c r="L78" s="43"/>
      <c r="M78" s="42"/>
      <c r="N78" s="42"/>
    </row>
    <row r="79" spans="12:14" ht="15.75" x14ac:dyDescent="0.25">
      <c r="L79" s="43"/>
      <c r="M79" s="42"/>
      <c r="N79" s="42"/>
    </row>
  </sheetData>
  <pageMargins left="0.7" right="0.7" top="0.75" bottom="0.75" header="0.3" footer="0.3"/>
  <pageSetup paperSize="9" scale="10" fitToHeight="0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E4CAD-E31F-41B9-ABC8-D77ED68F9841}">
  <sheetPr>
    <pageSetUpPr fitToPage="1"/>
  </sheetPr>
  <dimension ref="A1:ALZ51"/>
  <sheetViews>
    <sheetView workbookViewId="0">
      <selection activeCell="A2" sqref="A2:B22"/>
    </sheetView>
  </sheetViews>
  <sheetFormatPr defaultColWidth="11.875" defaultRowHeight="15" x14ac:dyDescent="0.2"/>
  <cols>
    <col min="1" max="1" width="46" style="26" customWidth="1"/>
    <col min="2" max="2" width="12.5" style="26" customWidth="1"/>
    <col min="3" max="1014" width="11.875" style="26"/>
    <col min="1015" max="16384" width="11.875" style="124"/>
  </cols>
  <sheetData>
    <row r="1" spans="1:10" x14ac:dyDescent="0.2">
      <c r="A1" s="26" t="s">
        <v>160</v>
      </c>
      <c r="E1" s="57"/>
    </row>
    <row r="2" spans="1:10" ht="21.75" customHeight="1" x14ac:dyDescent="0.2">
      <c r="A2" s="82" t="s">
        <v>148</v>
      </c>
      <c r="B2" s="81" t="s">
        <v>153</v>
      </c>
      <c r="C2" s="81"/>
      <c r="D2" s="81"/>
      <c r="E2" s="81"/>
    </row>
    <row r="3" spans="1:10" ht="21.75" customHeight="1" x14ac:dyDescent="0.25">
      <c r="A3" s="83" t="s">
        <v>84</v>
      </c>
      <c r="B3" s="25">
        <v>176542</v>
      </c>
      <c r="C3" s="82"/>
      <c r="D3" s="82"/>
      <c r="E3" s="82"/>
      <c r="G3" s="86"/>
      <c r="H3" s="86"/>
      <c r="I3" s="86"/>
      <c r="J3" s="86"/>
    </row>
    <row r="4" spans="1:10" ht="21.75" customHeight="1" x14ac:dyDescent="0.25">
      <c r="A4" s="27" t="s">
        <v>128</v>
      </c>
      <c r="B4" s="29">
        <v>50000</v>
      </c>
      <c r="C4" s="28"/>
      <c r="D4" s="124"/>
      <c r="E4" s="29"/>
      <c r="G4" s="29"/>
      <c r="H4" s="29"/>
      <c r="I4" s="29"/>
      <c r="J4" s="29"/>
    </row>
    <row r="5" spans="1:10" ht="21.75" customHeight="1" x14ac:dyDescent="0.25">
      <c r="A5" s="27" t="s">
        <v>56</v>
      </c>
      <c r="B5" s="29">
        <v>9500</v>
      </c>
      <c r="C5" s="28"/>
      <c r="D5" s="124"/>
      <c r="E5" s="29"/>
      <c r="G5" s="29"/>
      <c r="H5" s="29"/>
      <c r="I5" s="29"/>
      <c r="J5" s="29"/>
    </row>
    <row r="6" spans="1:10" ht="21.75" customHeight="1" x14ac:dyDescent="0.25">
      <c r="A6" s="27" t="s">
        <v>105</v>
      </c>
      <c r="B6" s="29">
        <v>2590</v>
      </c>
      <c r="C6" s="28"/>
      <c r="D6" s="124"/>
      <c r="E6" s="29"/>
      <c r="G6" s="29"/>
      <c r="H6" s="29"/>
      <c r="I6" s="29"/>
      <c r="J6" s="29"/>
    </row>
    <row r="7" spans="1:10" ht="21.75" customHeight="1" x14ac:dyDescent="0.25">
      <c r="A7" s="27" t="s">
        <v>129</v>
      </c>
      <c r="B7" s="29">
        <v>11000</v>
      </c>
      <c r="C7" s="28"/>
      <c r="D7" s="124"/>
      <c r="E7" s="29"/>
      <c r="G7" s="29"/>
      <c r="H7" s="29"/>
      <c r="I7" s="29"/>
      <c r="J7" s="29"/>
    </row>
    <row r="8" spans="1:10" ht="21.75" customHeight="1" x14ac:dyDescent="0.25">
      <c r="A8" s="27" t="s">
        <v>85</v>
      </c>
      <c r="B8" s="124"/>
      <c r="C8" s="28"/>
      <c r="D8" s="29"/>
      <c r="E8" s="29"/>
      <c r="G8" s="29"/>
      <c r="H8" s="29"/>
      <c r="I8" s="29"/>
      <c r="J8" s="29"/>
    </row>
    <row r="9" spans="1:10" ht="21.75" customHeight="1" x14ac:dyDescent="0.2">
      <c r="A9" s="28" t="s">
        <v>86</v>
      </c>
      <c r="B9" s="29">
        <v>11000</v>
      </c>
      <c r="C9" s="124"/>
      <c r="D9" s="124"/>
      <c r="E9" s="29"/>
      <c r="G9" s="29"/>
      <c r="H9" s="29"/>
      <c r="I9" s="29"/>
      <c r="J9" s="29"/>
    </row>
    <row r="10" spans="1:10" ht="21.75" customHeight="1" x14ac:dyDescent="0.25">
      <c r="A10" s="27" t="s">
        <v>50</v>
      </c>
      <c r="B10" s="124"/>
      <c r="C10" s="28"/>
      <c r="D10" s="29"/>
      <c r="E10" s="29"/>
      <c r="G10" s="29"/>
      <c r="H10" s="29"/>
      <c r="I10" s="29"/>
      <c r="J10" s="29"/>
    </row>
    <row r="11" spans="1:10" ht="21.75" customHeight="1" x14ac:dyDescent="0.2">
      <c r="A11" s="28" t="s">
        <v>130</v>
      </c>
      <c r="B11" s="29">
        <v>2000</v>
      </c>
      <c r="C11" s="124"/>
      <c r="D11" s="124"/>
      <c r="E11" s="29"/>
      <c r="G11" s="29"/>
      <c r="H11" s="29"/>
      <c r="I11" s="29"/>
      <c r="J11" s="29"/>
    </row>
    <row r="12" spans="1:10" ht="21.75" customHeight="1" x14ac:dyDescent="0.2">
      <c r="A12" s="28" t="s">
        <v>51</v>
      </c>
      <c r="B12" s="29">
        <v>7000</v>
      </c>
      <c r="C12" s="124"/>
      <c r="D12" s="124"/>
      <c r="E12" s="29"/>
      <c r="G12" s="29"/>
      <c r="H12" s="29"/>
      <c r="I12" s="29"/>
      <c r="J12" s="29"/>
    </row>
    <row r="13" spans="1:10" ht="21.75" customHeight="1" x14ac:dyDescent="0.2">
      <c r="A13" s="28" t="s">
        <v>131</v>
      </c>
      <c r="B13" s="29">
        <v>12452</v>
      </c>
      <c r="C13" s="124"/>
      <c r="D13" s="124"/>
      <c r="E13" s="29"/>
      <c r="G13" s="29"/>
      <c r="H13" s="29"/>
      <c r="I13" s="29"/>
      <c r="J13" s="29"/>
    </row>
    <row r="14" spans="1:10" ht="21.75" customHeight="1" x14ac:dyDescent="0.2">
      <c r="A14" s="28" t="s">
        <v>132</v>
      </c>
      <c r="B14" s="29">
        <v>5600</v>
      </c>
      <c r="C14" s="124"/>
      <c r="D14" s="124"/>
      <c r="E14" s="29"/>
      <c r="G14" s="29"/>
      <c r="H14" s="29"/>
      <c r="I14" s="29"/>
      <c r="J14" s="29"/>
    </row>
    <row r="15" spans="1:10" ht="21.75" customHeight="1" x14ac:dyDescent="0.2">
      <c r="A15" s="28" t="s">
        <v>133</v>
      </c>
      <c r="B15" s="29">
        <v>2000</v>
      </c>
      <c r="C15" s="124"/>
      <c r="D15" s="124"/>
      <c r="E15" s="29"/>
      <c r="G15" s="29"/>
      <c r="H15" s="29"/>
      <c r="I15" s="29"/>
      <c r="J15" s="29"/>
    </row>
    <row r="16" spans="1:10" ht="21.75" customHeight="1" x14ac:dyDescent="0.2">
      <c r="A16" s="28" t="s">
        <v>134</v>
      </c>
      <c r="B16" s="29">
        <v>16800</v>
      </c>
      <c r="C16" s="124"/>
      <c r="D16" s="124"/>
      <c r="E16" s="29"/>
      <c r="G16" s="29"/>
      <c r="H16" s="29"/>
      <c r="I16" s="29"/>
      <c r="J16" s="29"/>
    </row>
    <row r="17" spans="1:14" ht="21.75" customHeight="1" x14ac:dyDescent="0.25">
      <c r="A17" s="27" t="s">
        <v>106</v>
      </c>
      <c r="B17" s="29">
        <v>3500</v>
      </c>
      <c r="C17" s="28"/>
      <c r="D17" s="124"/>
      <c r="E17" s="29"/>
      <c r="G17" s="29"/>
      <c r="H17" s="29"/>
      <c r="I17" s="29"/>
      <c r="J17" s="29"/>
    </row>
    <row r="18" spans="1:14" ht="21.75" customHeight="1" x14ac:dyDescent="0.25">
      <c r="A18" s="27" t="s">
        <v>57</v>
      </c>
      <c r="B18" s="29">
        <v>9100</v>
      </c>
      <c r="C18" s="28"/>
      <c r="D18" s="124"/>
      <c r="E18" s="25"/>
      <c r="G18" s="29"/>
      <c r="H18" s="25"/>
      <c r="I18" s="29"/>
      <c r="J18" s="25"/>
    </row>
    <row r="19" spans="1:14" ht="21.75" customHeight="1" x14ac:dyDescent="0.25">
      <c r="A19" s="27" t="s">
        <v>91</v>
      </c>
      <c r="B19" s="29">
        <v>0</v>
      </c>
      <c r="C19" s="28"/>
      <c r="D19" s="124"/>
      <c r="E19" s="25"/>
      <c r="G19" s="29"/>
      <c r="H19" s="25"/>
      <c r="I19" s="29"/>
      <c r="J19" s="25"/>
    </row>
    <row r="20" spans="1:14" ht="21.75" customHeight="1" x14ac:dyDescent="0.25">
      <c r="A20" s="27" t="s">
        <v>135</v>
      </c>
      <c r="B20" s="29">
        <v>25000</v>
      </c>
      <c r="C20" s="54"/>
      <c r="D20" s="124"/>
      <c r="E20" s="29"/>
      <c r="F20" s="55"/>
      <c r="G20" s="29"/>
      <c r="H20" s="29"/>
      <c r="I20" s="29"/>
      <c r="J20" s="29"/>
      <c r="M20" s="25"/>
      <c r="N20" s="25"/>
    </row>
    <row r="21" spans="1:14" ht="21.75" customHeight="1" x14ac:dyDescent="0.25">
      <c r="A21" s="27" t="s">
        <v>107</v>
      </c>
      <c r="B21" s="29">
        <v>6000</v>
      </c>
      <c r="C21" s="56"/>
      <c r="D21" s="124"/>
      <c r="E21" s="29"/>
      <c r="G21" s="29"/>
      <c r="H21" s="29"/>
      <c r="I21" s="29"/>
      <c r="J21" s="29"/>
      <c r="M21" s="29"/>
      <c r="N21" s="29"/>
    </row>
    <row r="22" spans="1:14" ht="21.75" customHeight="1" x14ac:dyDescent="0.25">
      <c r="A22" s="27" t="s">
        <v>4</v>
      </c>
      <c r="B22" s="29">
        <v>3000</v>
      </c>
      <c r="C22" s="56"/>
      <c r="D22" s="124"/>
      <c r="E22" s="29"/>
      <c r="G22" s="29"/>
      <c r="H22" s="29"/>
      <c r="I22" s="29"/>
      <c r="J22" s="29"/>
      <c r="M22" s="29"/>
      <c r="N22" s="29"/>
    </row>
    <row r="23" spans="1:14" ht="14.1" customHeight="1" x14ac:dyDescent="0.25">
      <c r="B23" s="27"/>
      <c r="C23" s="56"/>
      <c r="D23" s="29"/>
      <c r="E23" s="29"/>
      <c r="G23" s="29"/>
      <c r="H23" s="29"/>
      <c r="M23" s="29"/>
      <c r="N23" s="29"/>
    </row>
    <row r="24" spans="1:14" ht="45" customHeight="1" x14ac:dyDescent="0.2">
      <c r="A24" s="26" t="s">
        <v>154</v>
      </c>
      <c r="D24" s="124"/>
      <c r="G24" s="29"/>
      <c r="H24" s="29"/>
      <c r="M24" s="29"/>
      <c r="N24" s="29"/>
    </row>
    <row r="25" spans="1:14" x14ac:dyDescent="0.2">
      <c r="A25" s="26" t="s">
        <v>155</v>
      </c>
      <c r="G25" s="29"/>
      <c r="H25" s="29"/>
      <c r="M25" s="29"/>
      <c r="N25" s="29"/>
    </row>
    <row r="26" spans="1:14" x14ac:dyDescent="0.2">
      <c r="G26" s="29"/>
      <c r="H26" s="29"/>
      <c r="M26" s="29"/>
      <c r="N26" s="29"/>
    </row>
    <row r="27" spans="1:14" x14ac:dyDescent="0.2">
      <c r="G27" s="29"/>
      <c r="H27" s="29"/>
      <c r="M27" s="29"/>
      <c r="N27" s="29"/>
    </row>
    <row r="28" spans="1:14" x14ac:dyDescent="0.2">
      <c r="G28" s="29"/>
      <c r="H28" s="29"/>
      <c r="M28" s="29"/>
      <c r="N28" s="29"/>
    </row>
    <row r="29" spans="1:14" x14ac:dyDescent="0.2">
      <c r="G29" s="29"/>
      <c r="H29" s="29"/>
      <c r="M29" s="29"/>
      <c r="N29" s="29"/>
    </row>
    <row r="30" spans="1:14" x14ac:dyDescent="0.2">
      <c r="G30" s="29"/>
      <c r="H30" s="29"/>
      <c r="M30" s="29"/>
      <c r="N30" s="29"/>
    </row>
    <row r="31" spans="1:14" ht="15.75" x14ac:dyDescent="0.25">
      <c r="G31" s="29"/>
      <c r="H31" s="25"/>
      <c r="M31" s="29"/>
      <c r="N31" s="29"/>
    </row>
    <row r="32" spans="1:14" x14ac:dyDescent="0.2">
      <c r="G32" s="29"/>
      <c r="H32" s="29"/>
      <c r="M32" s="29"/>
      <c r="N32" s="29"/>
    </row>
    <row r="33" spans="7:14" x14ac:dyDescent="0.2">
      <c r="G33" s="29"/>
      <c r="H33" s="29"/>
      <c r="M33" s="29"/>
      <c r="N33" s="29"/>
    </row>
    <row r="34" spans="7:14" x14ac:dyDescent="0.2">
      <c r="G34" s="29"/>
      <c r="H34" s="29"/>
      <c r="M34" s="29"/>
      <c r="N34" s="29"/>
    </row>
    <row r="35" spans="7:14" x14ac:dyDescent="0.2">
      <c r="G35" s="29"/>
      <c r="H35" s="29"/>
      <c r="M35" s="29"/>
      <c r="N35" s="29"/>
    </row>
    <row r="36" spans="7:14" ht="15.75" x14ac:dyDescent="0.25">
      <c r="G36" s="57"/>
      <c r="H36" s="29"/>
      <c r="M36" s="29"/>
      <c r="N36" s="25"/>
    </row>
    <row r="37" spans="7:14" ht="15.75" x14ac:dyDescent="0.25">
      <c r="G37" s="57"/>
      <c r="H37" s="29"/>
      <c r="M37" s="29"/>
      <c r="N37" s="25"/>
    </row>
    <row r="38" spans="7:14" x14ac:dyDescent="0.2">
      <c r="G38" s="57"/>
      <c r="H38" s="29"/>
      <c r="M38" s="29"/>
      <c r="N38" s="29"/>
    </row>
    <row r="39" spans="7:14" x14ac:dyDescent="0.2">
      <c r="G39" s="57"/>
      <c r="H39" s="29"/>
      <c r="M39" s="29"/>
      <c r="N39" s="29"/>
    </row>
    <row r="40" spans="7:14" x14ac:dyDescent="0.2">
      <c r="G40" s="57"/>
      <c r="H40" s="29"/>
      <c r="M40" s="29"/>
      <c r="N40" s="29"/>
    </row>
    <row r="41" spans="7:14" x14ac:dyDescent="0.2">
      <c r="G41" s="57"/>
      <c r="H41" s="29"/>
    </row>
    <row r="42" spans="7:14" x14ac:dyDescent="0.2">
      <c r="G42" s="57"/>
      <c r="H42" s="29"/>
    </row>
    <row r="43" spans="7:14" x14ac:dyDescent="0.2">
      <c r="G43" s="57"/>
      <c r="H43" s="29"/>
    </row>
    <row r="44" spans="7:14" x14ac:dyDescent="0.2">
      <c r="G44" s="57"/>
      <c r="H44" s="29"/>
    </row>
    <row r="45" spans="7:14" x14ac:dyDescent="0.2">
      <c r="G45" s="57"/>
      <c r="H45" s="29"/>
    </row>
    <row r="46" spans="7:14" ht="15.75" x14ac:dyDescent="0.25">
      <c r="G46" s="57"/>
      <c r="H46" s="25"/>
    </row>
    <row r="47" spans="7:14" ht="15.75" x14ac:dyDescent="0.25">
      <c r="G47" s="57"/>
      <c r="H47" s="25"/>
    </row>
    <row r="48" spans="7:14" ht="15.75" x14ac:dyDescent="0.25">
      <c r="G48" s="57"/>
      <c r="H48" s="25"/>
    </row>
    <row r="49" spans="7:8" x14ac:dyDescent="0.2">
      <c r="G49" s="57"/>
      <c r="H49" s="29"/>
    </row>
    <row r="50" spans="7:8" x14ac:dyDescent="0.2">
      <c r="G50" s="57"/>
      <c r="H50" s="29"/>
    </row>
    <row r="51" spans="7:8" x14ac:dyDescent="0.2">
      <c r="G51" s="29"/>
      <c r="H51" s="29"/>
    </row>
  </sheetData>
  <pageMargins left="0.7" right="0.7" top="0.75" bottom="0.75" header="0.3" footer="0.3"/>
  <pageSetup paperSize="9" scale="10" fitToHeight="0" orientation="portrait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E52"/>
  <sheetViews>
    <sheetView tabSelected="1" zoomScale="110" zoomScaleNormal="110" workbookViewId="0">
      <selection activeCell="F3" sqref="F3"/>
    </sheetView>
  </sheetViews>
  <sheetFormatPr defaultColWidth="18.5" defaultRowHeight="15" x14ac:dyDescent="0.2"/>
  <cols>
    <col min="1" max="1" width="5.625" style="58" customWidth="1"/>
    <col min="2" max="2" width="37.5" style="59" customWidth="1"/>
    <col min="3" max="3" width="39.875" style="59" customWidth="1"/>
    <col min="4" max="4" width="25.625" style="59" customWidth="1"/>
    <col min="5" max="5" width="33.75" style="59" customWidth="1"/>
    <col min="6" max="1019" width="18.5" style="59"/>
    <col min="1020" max="16384" width="18.5" style="33"/>
  </cols>
  <sheetData>
    <row r="1" spans="1:12" ht="54.75" customHeight="1" x14ac:dyDescent="0.25">
      <c r="A1" s="33"/>
      <c r="B1" s="126" t="s">
        <v>143</v>
      </c>
      <c r="C1" s="126"/>
      <c r="D1" s="126"/>
      <c r="E1" s="126"/>
    </row>
    <row r="2" spans="1:12" ht="9" customHeight="1" x14ac:dyDescent="0.2">
      <c r="A2" s="60"/>
      <c r="B2" s="61"/>
      <c r="C2" s="61"/>
      <c r="D2" s="61"/>
      <c r="E2" s="61"/>
    </row>
    <row r="3" spans="1:12" s="59" customFormat="1" ht="41.25" customHeight="1" x14ac:dyDescent="0.2">
      <c r="A3" s="141" t="s">
        <v>0</v>
      </c>
      <c r="B3" s="142" t="s">
        <v>66</v>
      </c>
      <c r="C3" s="143" t="s">
        <v>137</v>
      </c>
      <c r="D3" s="143" t="s">
        <v>136</v>
      </c>
      <c r="E3" s="144" t="s">
        <v>149</v>
      </c>
      <c r="I3" s="62"/>
      <c r="J3" s="62"/>
      <c r="L3" s="62"/>
    </row>
    <row r="4" spans="1:12" s="64" customFormat="1" ht="12" customHeight="1" x14ac:dyDescent="0.2">
      <c r="A4" s="129"/>
      <c r="B4" s="63"/>
      <c r="C4" s="63"/>
      <c r="D4" s="63"/>
      <c r="E4" s="131"/>
    </row>
    <row r="5" spans="1:12" s="59" customFormat="1" ht="14.25" customHeight="1" x14ac:dyDescent="0.2">
      <c r="A5" s="128">
        <v>1</v>
      </c>
      <c r="B5" s="65" t="s">
        <v>138</v>
      </c>
      <c r="C5" s="66"/>
      <c r="D5" s="67">
        <v>534664.21</v>
      </c>
      <c r="E5" s="132"/>
      <c r="I5" s="69"/>
      <c r="J5" s="69"/>
      <c r="L5" s="69"/>
    </row>
    <row r="6" spans="1:12" s="59" customFormat="1" ht="13.5" customHeight="1" x14ac:dyDescent="0.2">
      <c r="A6" s="128">
        <f>1+A5</f>
        <v>2</v>
      </c>
      <c r="B6" s="65" t="s">
        <v>139</v>
      </c>
      <c r="C6" s="66"/>
      <c r="D6" s="67">
        <v>47439.26</v>
      </c>
      <c r="E6" s="132"/>
      <c r="I6" s="69"/>
      <c r="J6" s="69"/>
      <c r="L6" s="69"/>
    </row>
    <row r="7" spans="1:12" s="59" customFormat="1" x14ac:dyDescent="0.2">
      <c r="A7" s="128"/>
      <c r="B7" s="65" t="s">
        <v>67</v>
      </c>
      <c r="C7" s="66"/>
      <c r="D7" s="67">
        <v>0</v>
      </c>
      <c r="E7" s="132"/>
      <c r="I7" s="69"/>
      <c r="J7" s="69"/>
      <c r="L7" s="69"/>
    </row>
    <row r="8" spans="1:12" s="59" customFormat="1" ht="12.75" customHeight="1" x14ac:dyDescent="0.2">
      <c r="A8" s="128">
        <v>3</v>
      </c>
      <c r="B8" s="65" t="s">
        <v>140</v>
      </c>
      <c r="C8" s="66"/>
      <c r="D8" s="67">
        <v>79800.83</v>
      </c>
      <c r="E8" s="132"/>
      <c r="I8" s="69"/>
      <c r="J8" s="69"/>
      <c r="L8" s="69"/>
    </row>
    <row r="9" spans="1:12" s="59" customFormat="1" x14ac:dyDescent="0.2">
      <c r="A9" s="128"/>
      <c r="B9" s="65" t="s">
        <v>67</v>
      </c>
      <c r="C9" s="66"/>
      <c r="D9" s="68">
        <v>0</v>
      </c>
      <c r="E9" s="133"/>
      <c r="I9" s="69"/>
      <c r="J9" s="69"/>
      <c r="L9" s="69"/>
    </row>
    <row r="10" spans="1:12" s="59" customFormat="1" ht="15.6" customHeight="1" x14ac:dyDescent="0.2">
      <c r="A10" s="128">
        <v>4</v>
      </c>
      <c r="B10" s="70" t="s">
        <v>68</v>
      </c>
      <c r="C10" s="71">
        <v>302500</v>
      </c>
      <c r="D10" s="68">
        <v>373511.19999999995</v>
      </c>
      <c r="E10" s="133"/>
      <c r="I10" s="69"/>
      <c r="J10" s="69"/>
      <c r="L10" s="69"/>
    </row>
    <row r="11" spans="1:12" s="59" customFormat="1" ht="15.6" customHeight="1" x14ac:dyDescent="0.2">
      <c r="A11" s="128">
        <v>5</v>
      </c>
      <c r="B11" s="70" t="s">
        <v>103</v>
      </c>
      <c r="C11" s="71">
        <v>0</v>
      </c>
      <c r="D11" s="68">
        <v>0</v>
      </c>
      <c r="E11" s="133"/>
      <c r="I11" s="69"/>
      <c r="J11" s="69"/>
      <c r="L11" s="69"/>
    </row>
    <row r="12" spans="1:12" s="59" customFormat="1" ht="15.75" x14ac:dyDescent="0.25">
      <c r="A12" s="130" t="s">
        <v>69</v>
      </c>
      <c r="B12" s="72" t="s">
        <v>70</v>
      </c>
      <c r="C12" s="73">
        <f>C13+C15+C16+C17</f>
        <v>3973305.8500000006</v>
      </c>
      <c r="D12" s="74">
        <v>5108115.3699999992</v>
      </c>
      <c r="E12" s="134" t="str">
        <f t="shared" ref="E12:E27" si="0">IF(ISBLANK($C12),TEXT(0,";;;"),IF($C12&gt;0,TEXT(($D12-$C12)/$C12,"0,00%"),0))</f>
        <v>28,56%</v>
      </c>
      <c r="F12" s="75"/>
      <c r="G12" s="75"/>
      <c r="H12" s="76"/>
      <c r="I12" s="77"/>
      <c r="J12" s="77"/>
      <c r="L12" s="77"/>
    </row>
    <row r="13" spans="1:12" s="59" customFormat="1" ht="15.75" x14ac:dyDescent="0.2">
      <c r="A13" s="128">
        <v>1</v>
      </c>
      <c r="B13" s="65" t="s">
        <v>71</v>
      </c>
      <c r="C13" s="71">
        <v>2818365</v>
      </c>
      <c r="D13" s="68">
        <v>3266081.71</v>
      </c>
      <c r="E13" s="134" t="str">
        <f t="shared" si="0"/>
        <v>15,89%</v>
      </c>
      <c r="G13" s="75"/>
      <c r="H13" s="75"/>
      <c r="I13" s="69"/>
      <c r="J13" s="69"/>
      <c r="L13" s="69"/>
    </row>
    <row r="14" spans="1:12" s="59" customFormat="1" ht="15.75" x14ac:dyDescent="0.2">
      <c r="A14" s="128"/>
      <c r="B14" s="65" t="s">
        <v>113</v>
      </c>
      <c r="C14" s="71">
        <v>0</v>
      </c>
      <c r="D14" s="68">
        <v>0</v>
      </c>
      <c r="E14" s="134">
        <f t="shared" si="0"/>
        <v>0</v>
      </c>
      <c r="G14" s="75"/>
      <c r="H14" s="75"/>
      <c r="I14" s="69"/>
      <c r="J14" s="69"/>
      <c r="L14" s="69"/>
    </row>
    <row r="15" spans="1:12" s="59" customFormat="1" ht="15.75" x14ac:dyDescent="0.2">
      <c r="A15" s="128">
        <v>2</v>
      </c>
      <c r="B15" s="65" t="s">
        <v>72</v>
      </c>
      <c r="C15" s="71">
        <v>24106.99</v>
      </c>
      <c r="D15" s="68">
        <v>418614.3</v>
      </c>
      <c r="E15" s="134" t="str">
        <f t="shared" si="0"/>
        <v>1636,49%</v>
      </c>
      <c r="G15" s="75"/>
      <c r="H15" s="75"/>
      <c r="I15" s="69"/>
      <c r="J15" s="69"/>
      <c r="L15" s="69"/>
    </row>
    <row r="16" spans="1:12" s="59" customFormat="1" ht="15.75" x14ac:dyDescent="0.2">
      <c r="A16" s="128">
        <f>1+A15</f>
        <v>3</v>
      </c>
      <c r="B16" s="65" t="s">
        <v>73</v>
      </c>
      <c r="C16" s="71">
        <v>0</v>
      </c>
      <c r="D16" s="68">
        <v>37000</v>
      </c>
      <c r="E16" s="134">
        <f t="shared" si="0"/>
        <v>0</v>
      </c>
      <c r="G16" s="75"/>
      <c r="H16" s="75"/>
      <c r="I16" s="69"/>
      <c r="J16" s="69"/>
      <c r="L16" s="69"/>
    </row>
    <row r="17" spans="1:12" s="59" customFormat="1" ht="15.75" x14ac:dyDescent="0.2">
      <c r="A17" s="128">
        <f>1+A16</f>
        <v>4</v>
      </c>
      <c r="B17" s="70" t="s">
        <v>16</v>
      </c>
      <c r="C17" s="71">
        <v>1130833.8600000001</v>
      </c>
      <c r="D17" s="68">
        <v>1386419.3599999999</v>
      </c>
      <c r="E17" s="134" t="str">
        <f t="shared" si="0"/>
        <v>22,60%</v>
      </c>
      <c r="G17" s="75"/>
      <c r="H17" s="75"/>
      <c r="I17" s="69"/>
      <c r="J17" s="69"/>
      <c r="L17" s="69"/>
    </row>
    <row r="18" spans="1:12" s="59" customFormat="1" ht="15.75" x14ac:dyDescent="0.25">
      <c r="A18" s="130" t="s">
        <v>74</v>
      </c>
      <c r="B18" s="72" t="s">
        <v>75</v>
      </c>
      <c r="C18" s="73">
        <f>C19+C20+C21+C22+C23+C24+C26+C27</f>
        <v>3869159.3499999996</v>
      </c>
      <c r="D18" s="74">
        <v>5404126.5737136835</v>
      </c>
      <c r="E18" s="134" t="str">
        <f t="shared" si="0"/>
        <v>39,67%</v>
      </c>
      <c r="G18" s="75"/>
      <c r="H18" s="75"/>
      <c r="I18" s="77"/>
      <c r="J18" s="77"/>
      <c r="L18" s="77"/>
    </row>
    <row r="19" spans="1:12" s="59" customFormat="1" ht="15.75" x14ac:dyDescent="0.2">
      <c r="A19" s="128">
        <v>1</v>
      </c>
      <c r="B19" s="65" t="s">
        <v>76</v>
      </c>
      <c r="C19" s="71">
        <v>120310</v>
      </c>
      <c r="D19" s="68">
        <v>158250</v>
      </c>
      <c r="E19" s="134" t="str">
        <f t="shared" si="0"/>
        <v>31,54%</v>
      </c>
      <c r="G19" s="75"/>
      <c r="H19" s="75"/>
      <c r="I19" s="69"/>
      <c r="J19" s="69"/>
      <c r="K19" s="75"/>
      <c r="L19" s="69"/>
    </row>
    <row r="20" spans="1:12" s="59" customFormat="1" ht="15.75" x14ac:dyDescent="0.2">
      <c r="A20" s="128">
        <f>1+A19</f>
        <v>2</v>
      </c>
      <c r="B20" s="65" t="s">
        <v>77</v>
      </c>
      <c r="C20" s="71">
        <v>424887.83</v>
      </c>
      <c r="D20" s="68">
        <v>603900</v>
      </c>
      <c r="E20" s="134" t="str">
        <f t="shared" si="0"/>
        <v>42,13%</v>
      </c>
      <c r="G20" s="75"/>
      <c r="H20" s="75"/>
      <c r="I20" s="69"/>
      <c r="J20" s="69"/>
      <c r="L20" s="69"/>
    </row>
    <row r="21" spans="1:12" s="59" customFormat="1" ht="15.75" x14ac:dyDescent="0.2">
      <c r="A21" s="128">
        <f>1+A20</f>
        <v>3</v>
      </c>
      <c r="B21" s="65" t="s">
        <v>23</v>
      </c>
      <c r="C21" s="71">
        <v>14113.71</v>
      </c>
      <c r="D21" s="68">
        <v>14000</v>
      </c>
      <c r="E21" s="134" t="str">
        <f t="shared" si="0"/>
        <v>-0,81%</v>
      </c>
      <c r="G21" s="75"/>
      <c r="H21" s="75"/>
      <c r="I21" s="69"/>
      <c r="J21" s="69"/>
      <c r="K21" s="69"/>
      <c r="L21" s="69"/>
    </row>
    <row r="22" spans="1:12" s="59" customFormat="1" ht="15.75" x14ac:dyDescent="0.2">
      <c r="A22" s="128">
        <f>1+A21</f>
        <v>4</v>
      </c>
      <c r="B22" s="65" t="s">
        <v>25</v>
      </c>
      <c r="C22" s="71">
        <v>609452.87</v>
      </c>
      <c r="D22" s="68">
        <v>1238705</v>
      </c>
      <c r="E22" s="134" t="str">
        <f t="shared" si="0"/>
        <v>103,25%</v>
      </c>
      <c r="G22" s="75"/>
      <c r="H22" s="75"/>
      <c r="I22" s="69"/>
      <c r="J22" s="69"/>
      <c r="K22" s="69"/>
      <c r="L22" s="69"/>
    </row>
    <row r="23" spans="1:12" s="59" customFormat="1" ht="15.75" x14ac:dyDescent="0.2">
      <c r="A23" s="128">
        <f>1+A22</f>
        <v>5</v>
      </c>
      <c r="B23" s="65" t="s">
        <v>1</v>
      </c>
      <c r="C23" s="71">
        <v>38751.379999999997</v>
      </c>
      <c r="D23" s="68">
        <v>65665.659999999989</v>
      </c>
      <c r="E23" s="134" t="str">
        <f t="shared" si="0"/>
        <v>69,45%</v>
      </c>
      <c r="G23" s="75"/>
      <c r="H23" s="75"/>
      <c r="I23" s="69"/>
      <c r="J23" s="69"/>
      <c r="K23" s="69"/>
      <c r="L23" s="69"/>
    </row>
    <row r="24" spans="1:12" s="59" customFormat="1" ht="15.75" x14ac:dyDescent="0.2">
      <c r="A24" s="128">
        <f>1+A23</f>
        <v>6</v>
      </c>
      <c r="B24" s="65" t="s">
        <v>78</v>
      </c>
      <c r="C24" s="71">
        <v>1850221.46</v>
      </c>
      <c r="D24" s="68">
        <v>2574410.8049999997</v>
      </c>
      <c r="E24" s="134" t="str">
        <f t="shared" si="0"/>
        <v>39,14%</v>
      </c>
      <c r="G24" s="75"/>
      <c r="H24" s="75"/>
      <c r="I24" s="69"/>
      <c r="J24" s="69"/>
      <c r="K24" s="69"/>
      <c r="L24" s="69"/>
    </row>
    <row r="25" spans="1:12" s="59" customFormat="1" ht="15.75" x14ac:dyDescent="0.2">
      <c r="A25" s="128"/>
      <c r="B25" s="65" t="s">
        <v>79</v>
      </c>
      <c r="C25" s="71">
        <v>1399515.31</v>
      </c>
      <c r="D25" s="68">
        <v>2087620.8049999999</v>
      </c>
      <c r="E25" s="134" t="str">
        <f t="shared" si="0"/>
        <v>49,17%</v>
      </c>
      <c r="G25" s="75"/>
      <c r="H25" s="75"/>
      <c r="I25" s="69"/>
      <c r="J25" s="69"/>
      <c r="K25" s="69"/>
      <c r="L25" s="69"/>
    </row>
    <row r="26" spans="1:12" s="59" customFormat="1" ht="15.75" x14ac:dyDescent="0.2">
      <c r="A26" s="128">
        <v>7</v>
      </c>
      <c r="B26" s="65" t="s">
        <v>80</v>
      </c>
      <c r="C26" s="71">
        <v>292128.51</v>
      </c>
      <c r="D26" s="68">
        <v>435378.20899999997</v>
      </c>
      <c r="E26" s="134" t="str">
        <f t="shared" si="0"/>
        <v>49,04%</v>
      </c>
      <c r="G26" s="75"/>
      <c r="H26" s="75"/>
      <c r="I26" s="69"/>
      <c r="J26" s="69"/>
      <c r="K26" s="69"/>
      <c r="L26" s="69"/>
    </row>
    <row r="27" spans="1:12" s="59" customFormat="1" ht="15.75" x14ac:dyDescent="0.2">
      <c r="A27" s="128">
        <f>1+A26</f>
        <v>8</v>
      </c>
      <c r="B27" s="65" t="s">
        <v>39</v>
      </c>
      <c r="C27" s="71">
        <v>519293.59</v>
      </c>
      <c r="D27" s="68">
        <v>313816.89971368422</v>
      </c>
      <c r="E27" s="134" t="str">
        <f t="shared" si="0"/>
        <v>-39,57%</v>
      </c>
      <c r="G27" s="75"/>
      <c r="H27" s="75"/>
      <c r="I27" s="69"/>
      <c r="J27" s="69"/>
      <c r="K27" s="69"/>
      <c r="L27" s="69"/>
    </row>
    <row r="28" spans="1:12" s="59" customFormat="1" ht="15.75" x14ac:dyDescent="0.2">
      <c r="A28" s="128"/>
      <c r="B28" s="65" t="s">
        <v>115</v>
      </c>
      <c r="C28" s="71"/>
      <c r="D28" s="68">
        <v>199032.36</v>
      </c>
      <c r="E28" s="134"/>
      <c r="G28" s="75"/>
      <c r="H28" s="75"/>
      <c r="I28" s="69"/>
      <c r="J28" s="69"/>
      <c r="K28" s="69"/>
      <c r="L28" s="69"/>
    </row>
    <row r="29" spans="1:12" s="78" customFormat="1" ht="15.75" x14ac:dyDescent="0.25">
      <c r="A29" s="130" t="s">
        <v>81</v>
      </c>
      <c r="B29" s="72" t="s">
        <v>82</v>
      </c>
      <c r="C29" s="73">
        <v>686788.2</v>
      </c>
      <c r="D29" s="74">
        <v>77500</v>
      </c>
      <c r="E29" s="134" t="str">
        <f>IF(ISBLANK($C29),TEXT(0,";;;"),IF($C29&gt;0,TEXT(($D29-$C29)/$C29,"0,00%"),0))</f>
        <v>-88,72%</v>
      </c>
      <c r="F29" s="59"/>
      <c r="G29" s="75"/>
      <c r="H29" s="76"/>
      <c r="I29" s="77"/>
      <c r="J29" s="77"/>
      <c r="K29" s="77"/>
      <c r="L29" s="77"/>
    </row>
    <row r="30" spans="1:12" s="78" customFormat="1" ht="15.75" x14ac:dyDescent="0.25">
      <c r="A30" s="135" t="s">
        <v>114</v>
      </c>
      <c r="B30" s="136" t="s">
        <v>83</v>
      </c>
      <c r="C30" s="137">
        <f>C12-C18</f>
        <v>104146.50000000093</v>
      </c>
      <c r="D30" s="138">
        <v>-3.713684156537056E-3</v>
      </c>
      <c r="E30" s="139" t="str">
        <f>IF(ISBLANK($C30),TEXT(0,";;;"),IF($C30&gt;0,TEXT(($D30-$C30)/$C30,"0,00%"),0))</f>
        <v>-100,00%</v>
      </c>
      <c r="F30" s="59"/>
      <c r="G30" s="75"/>
      <c r="I30" s="77"/>
      <c r="J30" s="77"/>
      <c r="K30" s="69"/>
      <c r="L30" s="77"/>
    </row>
    <row r="31" spans="1:12" s="78" customFormat="1" ht="27" customHeight="1" x14ac:dyDescent="0.25">
      <c r="A31" s="79"/>
      <c r="B31" s="80"/>
      <c r="C31" s="77"/>
      <c r="D31" s="77"/>
      <c r="E31" s="77"/>
      <c r="F31" s="59"/>
      <c r="K31" s="69"/>
    </row>
    <row r="32" spans="1:12" x14ac:dyDescent="0.2">
      <c r="A32" s="33"/>
      <c r="B32" s="59" t="s">
        <v>154</v>
      </c>
      <c r="D32" s="33"/>
      <c r="K32" s="69"/>
    </row>
    <row r="33" spans="1:11" x14ac:dyDescent="0.2">
      <c r="A33" s="127"/>
      <c r="B33" s="59" t="s">
        <v>155</v>
      </c>
      <c r="K33" s="69"/>
    </row>
    <row r="34" spans="1:11" x14ac:dyDescent="0.2">
      <c r="K34" s="69"/>
    </row>
    <row r="35" spans="1:11" x14ac:dyDescent="0.2">
      <c r="K35" s="69"/>
    </row>
    <row r="36" spans="1:11" x14ac:dyDescent="0.2">
      <c r="K36" s="69"/>
    </row>
    <row r="37" spans="1:11" ht="15.75" x14ac:dyDescent="0.2">
      <c r="K37" s="77"/>
    </row>
    <row r="38" spans="1:11" x14ac:dyDescent="0.2">
      <c r="K38" s="69"/>
    </row>
    <row r="39" spans="1:11" x14ac:dyDescent="0.2">
      <c r="K39" s="69"/>
    </row>
    <row r="40" spans="1:11" x14ac:dyDescent="0.2">
      <c r="K40" s="69"/>
    </row>
    <row r="41" spans="1:11" x14ac:dyDescent="0.2">
      <c r="K41" s="69"/>
    </row>
    <row r="42" spans="1:11" x14ac:dyDescent="0.2">
      <c r="K42" s="69"/>
    </row>
    <row r="43" spans="1:11" x14ac:dyDescent="0.2">
      <c r="K43" s="69"/>
    </row>
    <row r="44" spans="1:11" x14ac:dyDescent="0.2">
      <c r="K44" s="69"/>
    </row>
    <row r="45" spans="1:11" x14ac:dyDescent="0.2">
      <c r="K45" s="69"/>
    </row>
    <row r="46" spans="1:11" x14ac:dyDescent="0.2">
      <c r="K46" s="69"/>
    </row>
    <row r="47" spans="1:11" ht="15.75" x14ac:dyDescent="0.2">
      <c r="K47" s="77"/>
    </row>
    <row r="48" spans="1:11" ht="15.75" x14ac:dyDescent="0.2">
      <c r="K48" s="77"/>
    </row>
    <row r="49" spans="11:11" x14ac:dyDescent="0.2">
      <c r="K49" s="69"/>
    </row>
    <row r="50" spans="11:11" x14ac:dyDescent="0.2">
      <c r="K50" s="69"/>
    </row>
    <row r="51" spans="11:11" ht="15.75" x14ac:dyDescent="0.2">
      <c r="K51" s="77"/>
    </row>
    <row r="52" spans="11:11" ht="15.75" x14ac:dyDescent="0.2">
      <c r="K52" s="77"/>
    </row>
  </sheetData>
  <pageMargins left="0.7" right="0.7" top="0.75" bottom="0.75" header="0.3" footer="0.3"/>
  <pageSetup paperSize="9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plan finansowy MOK</vt:lpstr>
      <vt:lpstr>plan finansowy MOK (imprezy)</vt:lpstr>
      <vt:lpstr>Plan finansowy PZ MOK</vt:lpstr>
      <vt:lpstr>Plan finansowy PZ MOK (Imprezy)</vt:lpstr>
      <vt:lpstr>Plan finansowy CKD</vt:lpstr>
      <vt:lpstr>Plan finansowy CKD (Imprezy)</vt:lpstr>
      <vt:lpstr>Plan na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Ksiegowosc</dc:creator>
  <cp:lastModifiedBy>Magdalena Ziemiańska</cp:lastModifiedBy>
  <cp:lastPrinted>2025-09-22T08:37:37Z</cp:lastPrinted>
  <dcterms:created xsi:type="dcterms:W3CDTF">2022-02-07T10:49:46Z</dcterms:created>
  <dcterms:modified xsi:type="dcterms:W3CDTF">2025-09-22T09:49:56Z</dcterms:modified>
</cp:coreProperties>
</file>